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840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<sst xmlns="http://schemas.openxmlformats.org/spreadsheetml/2006/main" count="290" uniqueCount="199">
  <si>
    <t>Name:</t>
  </si>
  <si>
    <t>Ort:</t>
  </si>
  <si>
    <t>Ist ein Innenaufzug nutzbar?</t>
  </si>
  <si>
    <t>Halteverbotszone einrichten?</t>
  </si>
  <si>
    <t>Stück</t>
  </si>
  <si>
    <t>Gegenstand</t>
  </si>
  <si>
    <t>RE</t>
  </si>
  <si>
    <t>Ges.</t>
  </si>
  <si>
    <t>Re</t>
  </si>
  <si>
    <t>ja</t>
  </si>
  <si>
    <t>nein</t>
  </si>
  <si>
    <t>Etage:</t>
  </si>
  <si>
    <t>Wohnzimmer / Esszimmer</t>
  </si>
  <si>
    <t>Schlafzimmer</t>
  </si>
  <si>
    <t>Tel.:</t>
  </si>
  <si>
    <t>Angaben zu Ihrem neuen Wohnort:</t>
  </si>
  <si>
    <t xml:space="preserve">Anbauwand b. 38cm Tiefe je angef. M. </t>
  </si>
  <si>
    <t>Anbauwand ü. 38cm Tiefe je angef. M.</t>
  </si>
  <si>
    <t>Bilder bis 0,8m</t>
  </si>
  <si>
    <t>Bilder über 0,8m</t>
  </si>
  <si>
    <t>Brücke</t>
  </si>
  <si>
    <t>Bücherregal, zerlegbar, je angef. M.</t>
  </si>
  <si>
    <t>Buffet, mit Aufsatz</t>
  </si>
  <si>
    <t>Buffet, ohne Aufsatz</t>
  </si>
  <si>
    <t>Deckenlampe</t>
  </si>
  <si>
    <t>Eckbank, je Sitz</t>
  </si>
  <si>
    <t>Fernseher</t>
  </si>
  <si>
    <t xml:space="preserve">Fernsehschrank </t>
  </si>
  <si>
    <t>Hausbar</t>
  </si>
  <si>
    <t>Flügel</t>
  </si>
  <si>
    <t>Heimorgel</t>
  </si>
  <si>
    <t>Klavier</t>
  </si>
  <si>
    <t xml:space="preserve">Lüster </t>
  </si>
  <si>
    <t>Musikschrank, Turm</t>
  </si>
  <si>
    <t>Nähmaschine (Schrank)</t>
  </si>
  <si>
    <t>Schreibtisch bis 1,6m</t>
  </si>
  <si>
    <t>Schreibtisch über 1,6m</t>
  </si>
  <si>
    <t>Sekretär</t>
  </si>
  <si>
    <t>Sessel, mit Armlehnen</t>
  </si>
  <si>
    <t>Sessel, ohne Armlehnen</t>
  </si>
  <si>
    <t>Sideboard, groß</t>
  </si>
  <si>
    <t>Sideboard, klein</t>
  </si>
  <si>
    <t>Sitzlandschaft (Element), je Sitz</t>
  </si>
  <si>
    <t>Sofa, Couch, Liege, je Sitz</t>
  </si>
  <si>
    <t>Standuhr</t>
  </si>
  <si>
    <t>Stehlampe</t>
  </si>
  <si>
    <t>Stereoanlage (mit Boxen)</t>
  </si>
  <si>
    <t>Stuhl</t>
  </si>
  <si>
    <t>Stuhl, mit Armlehnen</t>
  </si>
  <si>
    <t>Teewagen, nicht zerlegbar</t>
  </si>
  <si>
    <t>Teppich</t>
  </si>
  <si>
    <t>Tisch, bis 0,6m</t>
  </si>
  <si>
    <t>Tisch, bis 1,0m</t>
  </si>
  <si>
    <t>Tisch, bis 1,2m</t>
  </si>
  <si>
    <t>Tisch, über 1,2m</t>
  </si>
  <si>
    <t>Vitrine (Glasschrank)</t>
  </si>
  <si>
    <t>Videorecorder</t>
  </si>
  <si>
    <t>Einzelbett, komplett</t>
  </si>
  <si>
    <t>Doppelbett, komplett</t>
  </si>
  <si>
    <t>Franz. Bett, komplett</t>
  </si>
  <si>
    <t>Bettumbau</t>
  </si>
  <si>
    <t>Bettzeug, je Betteinheit</t>
  </si>
  <si>
    <t>Frisierkommode, mit Spiegel</t>
  </si>
  <si>
    <t>Kommode</t>
  </si>
  <si>
    <t>Nachttisch</t>
  </si>
  <si>
    <t>Matratze</t>
  </si>
  <si>
    <t>Schrank, bis 2 Türen, nicht zerlegbar</t>
  </si>
  <si>
    <t>Schrank, zerlegbar, je angef. M.</t>
  </si>
  <si>
    <t>Spiegel über 0,8m</t>
  </si>
  <si>
    <t>Stuhl, Hocker</t>
  </si>
  <si>
    <t>Wäschetruhe</t>
  </si>
  <si>
    <t>Kleiderbehältnis</t>
  </si>
  <si>
    <t>Umzugskarton, bis 80l</t>
  </si>
  <si>
    <t>Umzugskarton, über 80l</t>
  </si>
  <si>
    <t>Küche</t>
  </si>
  <si>
    <t>Arbeitsplatte, nicht unterb., je angef. M.</t>
  </si>
  <si>
    <t>Besenschrank</t>
  </si>
  <si>
    <t>Buffet, mit Aufsätzen</t>
  </si>
  <si>
    <t>Geschirrspülmaschine</t>
  </si>
  <si>
    <t>Herd</t>
  </si>
  <si>
    <t>Küchenschrank-Oberteil, je Tür</t>
  </si>
  <si>
    <t>Küchenschrank-Unterteil, je Tür</t>
  </si>
  <si>
    <t>Kühlschrank / Truhe, bis 120l</t>
  </si>
  <si>
    <t>Kühlschrank / Truhe, über 120l</t>
  </si>
  <si>
    <t>Waschmaschine / Trockner</t>
  </si>
  <si>
    <t>Umzugskarton bis 80l</t>
  </si>
  <si>
    <t>Umzugskarton über 80l</t>
  </si>
  <si>
    <t>Übertrag:</t>
  </si>
  <si>
    <t>Arbeitszimmer</t>
  </si>
  <si>
    <t>Aktenschrank, je angef. M.</t>
  </si>
  <si>
    <t>Bücherregal, zerlegb., je angef. M.</t>
  </si>
  <si>
    <t>Computer: PC-/EDV-Anlage</t>
  </si>
  <si>
    <t>Schreibmaschine</t>
  </si>
  <si>
    <t>Schreibtisch, bis 1,6m</t>
  </si>
  <si>
    <t>Schreibtisch, über 1,6m</t>
  </si>
  <si>
    <t>Schreibtischcontainer</t>
  </si>
  <si>
    <t>Schreibtischstuhl</t>
  </si>
  <si>
    <t xml:space="preserve">Teppich </t>
  </si>
  <si>
    <t>Tisch, bis 0.6m</t>
  </si>
  <si>
    <t>Tischkopierer</t>
  </si>
  <si>
    <t>Winkelkombination</t>
  </si>
  <si>
    <t>Anbauwand, bis 38cm Tiefe, je angef. M.</t>
  </si>
  <si>
    <t>Kinder- bzw. Klappbett</t>
  </si>
  <si>
    <t>Schreibpult</t>
  </si>
  <si>
    <t>Spielzeugkiste</t>
  </si>
  <si>
    <t>Spielzeug-Plastik-/Holzbehälter</t>
  </si>
  <si>
    <t>Kinderstuhl</t>
  </si>
  <si>
    <t>Kinderwagen</t>
  </si>
  <si>
    <t>Wickelkommode</t>
  </si>
  <si>
    <t>Diele / Bad</t>
  </si>
  <si>
    <t>Badezimmerschrank</t>
  </si>
  <si>
    <t>Hut- /Kleiderablage</t>
  </si>
  <si>
    <t>Schuhschrank</t>
  </si>
  <si>
    <t>Stuhl / Hocker</t>
  </si>
  <si>
    <t>Toilettenschrank</t>
  </si>
  <si>
    <t>Truhe, Kommode</t>
  </si>
  <si>
    <t>Wäschekorb/-puff</t>
  </si>
  <si>
    <t>Keller / Speicher / Garten</t>
  </si>
  <si>
    <t>Autoreifen</t>
  </si>
  <si>
    <t>Blumenkübel / Kasten</t>
  </si>
  <si>
    <t>Dreirad, Kinderrad, Tretauto,-roller</t>
  </si>
  <si>
    <t>Fahrrad, Moped</t>
  </si>
  <si>
    <t>Gartengeräte</t>
  </si>
  <si>
    <t>Gartengrill</t>
  </si>
  <si>
    <t>Gartenliege, faltbar</t>
  </si>
  <si>
    <t>Gartenliege, nicht faltbar</t>
  </si>
  <si>
    <t>Gartenstuhl, stapelbar</t>
  </si>
  <si>
    <t>Gartenstuhl, nicht stapelbar</t>
  </si>
  <si>
    <t>Klapptisch / Klappstuhl</t>
  </si>
  <si>
    <t>Koffer</t>
  </si>
  <si>
    <t>Leiter, je angef. M.</t>
  </si>
  <si>
    <t>Motorrad</t>
  </si>
  <si>
    <t>Mülltonne</t>
  </si>
  <si>
    <t>PKW</t>
  </si>
  <si>
    <t>Pflanzen, groß</t>
  </si>
  <si>
    <t>Pflanzen, klein</t>
  </si>
  <si>
    <t>Rasenmäher, Hand</t>
  </si>
  <si>
    <t>Rasenmäher, Motor</t>
  </si>
  <si>
    <t>Regal, zerlegbar, je angef. M.</t>
  </si>
  <si>
    <t>Schaukelstuhl</t>
  </si>
  <si>
    <t>Schlitten</t>
  </si>
  <si>
    <t>Schubkarre</t>
  </si>
  <si>
    <t>Ski (Paar mit Stöcken) /Snowboard</t>
  </si>
  <si>
    <t>Sonnenbank</t>
  </si>
  <si>
    <t>Sonnenschirm</t>
  </si>
  <si>
    <t>Staubsauger</t>
  </si>
  <si>
    <t>Surfbrett komplett</t>
  </si>
  <si>
    <t>Werkbank, zerlegbar</t>
  </si>
  <si>
    <t>Tischtennisplatte</t>
  </si>
  <si>
    <t>Werkzeugkoffer</t>
  </si>
  <si>
    <t>Werkzeugschrank</t>
  </si>
  <si>
    <t>Diverses</t>
  </si>
  <si>
    <t xml:space="preserve"> </t>
  </si>
  <si>
    <t>Anbauwand, üb. 38cm Tiefe, je angef. M.</t>
  </si>
  <si>
    <t>Etagenbett, komplett</t>
  </si>
  <si>
    <t>Laufgitter</t>
  </si>
  <si>
    <t>Umzugstag:</t>
  </si>
  <si>
    <t>Str.:</t>
  </si>
  <si>
    <t>Angaben zu Ihrem alten Wohnort:</t>
  </si>
  <si>
    <t>Leistungen durch Spedition:</t>
  </si>
  <si>
    <t>Transport</t>
  </si>
  <si>
    <t>Demontage der Möbel</t>
  </si>
  <si>
    <t>Demontage der Küchenzeile</t>
  </si>
  <si>
    <t>Demontage der Küche L-Form</t>
  </si>
  <si>
    <t>Demontage der Küche U-Form</t>
  </si>
  <si>
    <t>Remontage der Möbel</t>
  </si>
  <si>
    <t>Remontage der Küche L-Form</t>
  </si>
  <si>
    <t>Remontage der Küche U-Form</t>
  </si>
  <si>
    <t>Remontage der Küchenzeile</t>
  </si>
  <si>
    <t>Einpackarbeiten</t>
  </si>
  <si>
    <t>Auspackarbeiten</t>
  </si>
  <si>
    <t>Werden Kartons benötigt?</t>
  </si>
  <si>
    <t>Gesamtsumme in qm³:</t>
  </si>
  <si>
    <t>Wohnzimmer-Schrank, zerlegb.je angef. M.</t>
  </si>
  <si>
    <t>Bügelbrett</t>
  </si>
  <si>
    <t>Gesamtsumme:</t>
  </si>
  <si>
    <t>Sonstige Möbelstücke:</t>
  </si>
  <si>
    <t>L / B / H</t>
  </si>
  <si>
    <t>Kinderzimmer / Studio</t>
  </si>
  <si>
    <t>Mikrowelle</t>
  </si>
  <si>
    <t>Bücherregal, nicht zerlegb., je angef. M.</t>
  </si>
  <si>
    <t>Anlaufweg (Fahrzeug-Haustüre)</t>
  </si>
  <si>
    <t>E-Mail:</t>
  </si>
  <si>
    <t>Die in dieser Liste aufgeführten Raumeinheiten (RE)</t>
  </si>
  <si>
    <t>verbindliche Pauschalwerte.</t>
  </si>
  <si>
    <t xml:space="preserve">Andere Gegenstände, die nicht auf der Liste </t>
  </si>
  <si>
    <t>1 RE entspricht 0,1m³, 50 RE= Möbelwagenmeter.</t>
  </si>
  <si>
    <t xml:space="preserve">beziehen sich auf üblichen Möbelgrößen und sind </t>
  </si>
  <si>
    <t>Ergeben sich bis zum Beginn der Beförderung Änderungen, so ist dies der Spedition mitzuteilen!!</t>
  </si>
  <si>
    <t>verzeichnet sind, sind im Freiraum links einzutragen.</t>
  </si>
  <si>
    <t>Wenn Ja, wieviele?</t>
  </si>
  <si>
    <t>***Bitte die farbigen Felder ausfüllen***</t>
  </si>
  <si>
    <t>Umzugsgutliste Umzüge und mehr ...</t>
  </si>
  <si>
    <t>Demontage Lampen/Bilder/Gardieneinr.</t>
  </si>
  <si>
    <t>Remontage Lampen/Bilder/Gardieneinr.</t>
  </si>
  <si>
    <t xml:space="preserve">   </t>
  </si>
  <si>
    <t>***Bitte ausgefüllt per Fax oder per E-Mail an uns zurück senden. Vielen Dank.***</t>
  </si>
  <si>
    <t>Fax: 0322 11 17 5068</t>
  </si>
  <si>
    <t>Mail: Umzugsspedition-Lehmann@arcor.de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</si>
</sst>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164" fontId="5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6" xfId="0" applyFont="1" applyBorder="1" applyAlignment="1">
      <alignment horizontal="right"/>
    </xf>
    <xf numFmtId="164" fontId="2" fillId="0" borderId="17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Border="1" applyAlignment="1">
      <alignment/>
    </xf>
    <xf numFmtId="0" fontId="2" fillId="0" borderId="13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13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0" xfId="0" applyFill="1" applyAlignment="1">
      <alignment horizontal="center"/>
    </xf>
    <xf numFmtId="0" fontId="27" fillId="0" borderId="0" xfId="0" applyFont="1" applyAlignment="1">
      <alignment horizontal="left" vertical="center"/>
    </xf>
    <xf numFmtId="0" fontId="2" fillId="36" borderId="11" xfId="0" applyFont="1" applyFill="1" applyBorder="1" applyAlignment="1" applyProtection="1">
      <alignment/>
      <protection locked="0"/>
    </xf>
    <xf numFmtId="0" fontId="2" fillId="36" borderId="12" xfId="0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/>
      <protection locked="0"/>
    </xf>
    <xf numFmtId="0" fontId="36" fillId="36" borderId="13" xfId="46" applyFont="1" applyFill="1" applyBorder="1" applyAlignment="1" applyProtection="1">
      <alignment/>
      <protection locked="0"/>
    </xf>
    <xf numFmtId="0" fontId="2" fillId="36" borderId="13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2" fillId="36" borderId="12" xfId="0" applyFont="1" applyFill="1" applyBorder="1" applyAlignment="1" applyProtection="1">
      <alignment/>
      <protection locked="0"/>
    </xf>
    <xf numFmtId="0" fontId="2" fillId="36" borderId="16" xfId="0" applyFont="1" applyFill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/>
      <protection locked="0"/>
    </xf>
    <xf numFmtId="0" fontId="9" fillId="36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9</xdr:col>
      <xdr:colOff>209550</xdr:colOff>
      <xdr:row>3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0"/>
          <a:ext cx="3800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65</xdr:row>
      <xdr:rowOff>47625</xdr:rowOff>
    </xdr:from>
    <xdr:to>
      <xdr:col>9</xdr:col>
      <xdr:colOff>304800</xdr:colOff>
      <xdr:row>68</xdr:row>
      <xdr:rowOff>57150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0639425"/>
          <a:ext cx="3800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131</xdr:row>
      <xdr:rowOff>9525</xdr:rowOff>
    </xdr:from>
    <xdr:to>
      <xdr:col>9</xdr:col>
      <xdr:colOff>257175</xdr:colOff>
      <xdr:row>134</xdr:row>
      <xdr:rowOff>19050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1288375"/>
          <a:ext cx="3800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92"/>
  <sheetViews>
    <sheetView tabSelected="1" view="pageLayout" zoomScaleSheetLayoutView="100" workbookViewId="0" topLeftCell="A1">
      <selection activeCell="H167" sqref="H167"/>
    </sheetView>
  </sheetViews>
  <sheetFormatPr defaultColWidth="11.421875" defaultRowHeight="12.75"/>
  <cols>
    <col min="1" max="1" width="4.140625" style="0" customWidth="1"/>
    <col min="2" max="2" width="32.7109375" style="0" customWidth="1"/>
    <col min="3" max="3" width="4.421875" style="0" customWidth="1"/>
    <col min="4" max="4" width="5.421875" style="0" customWidth="1"/>
    <col min="5" max="5" width="16.8515625" style="0" hidden="1" customWidth="1"/>
    <col min="6" max="6" width="3.00390625" style="0" customWidth="1"/>
    <col min="7" max="7" width="4.8515625" style="0" customWidth="1"/>
    <col min="8" max="8" width="32.421875" style="0" customWidth="1"/>
    <col min="9" max="9" width="4.421875" style="0" customWidth="1"/>
    <col min="10" max="10" width="5.00390625" style="0" customWidth="1"/>
  </cols>
  <sheetData>
    <row r="4" spans="1:2" ht="12.75">
      <c r="A4" s="84" t="s">
        <v>197</v>
      </c>
      <c r="B4" s="84"/>
    </row>
    <row r="5" spans="1:2" ht="12.75" customHeight="1">
      <c r="A5" s="84"/>
      <c r="B5" s="84"/>
    </row>
    <row r="6" spans="1:7" ht="12.75" customHeight="1">
      <c r="A6" s="84" t="s">
        <v>198</v>
      </c>
      <c r="B6" s="84"/>
      <c r="C6" s="84"/>
      <c r="D6" s="84"/>
      <c r="E6" s="84"/>
      <c r="F6" s="84"/>
      <c r="G6" s="84"/>
    </row>
    <row r="7" spans="1:7" ht="12.75" customHeight="1">
      <c r="A7" s="84"/>
      <c r="B7" s="84"/>
      <c r="C7" s="84"/>
      <c r="D7" s="84"/>
      <c r="E7" s="84"/>
      <c r="F7" s="84"/>
      <c r="G7" s="84"/>
    </row>
    <row r="10" spans="1:10" ht="12.75">
      <c r="A10" s="83" t="s">
        <v>196</v>
      </c>
      <c r="B10" s="83"/>
      <c r="C10" s="83"/>
      <c r="D10" s="83"/>
      <c r="E10" s="83"/>
      <c r="F10" s="83"/>
      <c r="G10" s="83"/>
      <c r="H10" s="83"/>
      <c r="I10" s="83"/>
      <c r="J10" s="83"/>
    </row>
    <row r="12" spans="1:10" ht="12.75">
      <c r="A12" s="57" t="s">
        <v>0</v>
      </c>
      <c r="B12" s="87"/>
      <c r="C12" s="85"/>
      <c r="D12" s="86"/>
      <c r="E12" s="4"/>
      <c r="F12" s="65" t="s">
        <v>182</v>
      </c>
      <c r="G12" s="65"/>
      <c r="H12" s="88"/>
      <c r="I12" s="85"/>
      <c r="J12" s="86"/>
    </row>
    <row r="13" spans="1:10" ht="12.75">
      <c r="A13" s="57" t="s">
        <v>14</v>
      </c>
      <c r="B13" s="85"/>
      <c r="C13" s="85"/>
      <c r="D13" s="86"/>
      <c r="E13" s="4"/>
      <c r="F13" s="65" t="s">
        <v>156</v>
      </c>
      <c r="G13" s="65"/>
      <c r="H13" s="89"/>
      <c r="I13" s="85"/>
      <c r="J13" s="86"/>
    </row>
    <row r="14" spans="1:7" ht="12.75">
      <c r="A14" s="58"/>
      <c r="F14" s="58"/>
      <c r="G14" s="58"/>
    </row>
    <row r="15" spans="1:10" ht="12.75">
      <c r="A15" s="59"/>
      <c r="B15" s="16" t="s">
        <v>158</v>
      </c>
      <c r="C15" s="6"/>
      <c r="D15" s="7"/>
      <c r="E15" s="2"/>
      <c r="F15" s="58"/>
      <c r="G15" s="59"/>
      <c r="H15" s="16" t="s">
        <v>15</v>
      </c>
      <c r="I15" s="6"/>
      <c r="J15" s="7"/>
    </row>
    <row r="16" spans="1:10" ht="12.75">
      <c r="A16" s="60" t="s">
        <v>157</v>
      </c>
      <c r="B16" s="89"/>
      <c r="C16" s="85"/>
      <c r="D16" s="86"/>
      <c r="E16" s="4"/>
      <c r="F16" s="58"/>
      <c r="G16" s="60" t="s">
        <v>157</v>
      </c>
      <c r="H16" s="89"/>
      <c r="I16" s="85"/>
      <c r="J16" s="86"/>
    </row>
    <row r="17" spans="1:10" ht="12.75">
      <c r="A17" s="60" t="s">
        <v>1</v>
      </c>
      <c r="B17" s="89"/>
      <c r="C17" s="85"/>
      <c r="D17" s="86"/>
      <c r="E17" s="4"/>
      <c r="F17" s="58"/>
      <c r="G17" s="60" t="s">
        <v>1</v>
      </c>
      <c r="H17" s="89"/>
      <c r="I17" s="85"/>
      <c r="J17" s="86"/>
    </row>
    <row r="18" spans="1:10" ht="12.75">
      <c r="A18" s="60" t="s">
        <v>11</v>
      </c>
      <c r="B18" s="89"/>
      <c r="C18" s="85"/>
      <c r="D18" s="86"/>
      <c r="E18" s="4"/>
      <c r="F18" s="58"/>
      <c r="G18" s="60" t="s">
        <v>11</v>
      </c>
      <c r="H18" s="89"/>
      <c r="I18" s="85"/>
      <c r="J18" s="86"/>
    </row>
    <row r="19" spans="1:10" ht="12.75">
      <c r="A19" s="2"/>
      <c r="B19" s="4"/>
      <c r="C19" s="4"/>
      <c r="D19" s="4"/>
      <c r="E19" s="4"/>
      <c r="G19" s="2"/>
      <c r="H19" s="4"/>
      <c r="I19" s="4"/>
      <c r="J19" s="4"/>
    </row>
    <row r="20" spans="3:10" ht="12.75">
      <c r="C20" s="10" t="s">
        <v>9</v>
      </c>
      <c r="D20" s="10" t="s">
        <v>10</v>
      </c>
      <c r="I20" s="10" t="s">
        <v>9</v>
      </c>
      <c r="J20" s="10" t="s">
        <v>10</v>
      </c>
    </row>
    <row r="21" spans="1:10" ht="12.75">
      <c r="A21" s="8" t="s">
        <v>2</v>
      </c>
      <c r="B21" s="9"/>
      <c r="C21" s="90"/>
      <c r="D21" s="90"/>
      <c r="E21" s="3"/>
      <c r="G21" s="8" t="s">
        <v>2</v>
      </c>
      <c r="H21" s="9"/>
      <c r="I21" s="91"/>
      <c r="J21" s="91"/>
    </row>
    <row r="22" spans="1:10" ht="12.75">
      <c r="A22" s="8" t="s">
        <v>3</v>
      </c>
      <c r="B22" s="9"/>
      <c r="C22" s="91"/>
      <c r="D22" s="91"/>
      <c r="G22" s="8" t="s">
        <v>3</v>
      </c>
      <c r="H22" s="9"/>
      <c r="I22" s="91" t="s">
        <v>195</v>
      </c>
      <c r="J22" s="91"/>
    </row>
    <row r="23" spans="1:10" ht="12.75">
      <c r="A23" s="53" t="s">
        <v>181</v>
      </c>
      <c r="B23" s="52"/>
      <c r="C23" s="92"/>
      <c r="D23" s="93"/>
      <c r="G23" s="53" t="s">
        <v>181</v>
      </c>
      <c r="H23" s="52"/>
      <c r="I23" s="92"/>
      <c r="J23" s="93"/>
    </row>
    <row r="25" spans="1:10" ht="12.75">
      <c r="A25" s="71" t="s">
        <v>159</v>
      </c>
      <c r="B25" s="71"/>
      <c r="C25" s="71"/>
      <c r="D25" s="71"/>
      <c r="E25" s="71"/>
      <c r="F25" s="71"/>
      <c r="G25" s="71"/>
      <c r="H25" s="71"/>
      <c r="I25" s="71"/>
      <c r="J25" s="71"/>
    </row>
    <row r="27" spans="3:10" ht="12.75">
      <c r="C27" s="10" t="s">
        <v>9</v>
      </c>
      <c r="D27" s="10" t="s">
        <v>10</v>
      </c>
      <c r="I27" s="10" t="s">
        <v>9</v>
      </c>
      <c r="J27" s="10" t="s">
        <v>10</v>
      </c>
    </row>
    <row r="28" spans="2:10" ht="12.75">
      <c r="B28" t="s">
        <v>160</v>
      </c>
      <c r="C28" s="90"/>
      <c r="D28" s="90"/>
      <c r="I28" s="90"/>
      <c r="J28" s="90"/>
    </row>
    <row r="29" spans="2:10" ht="12.75">
      <c r="B29" t="s">
        <v>161</v>
      </c>
      <c r="C29" s="91"/>
      <c r="D29" s="91"/>
      <c r="H29" t="s">
        <v>165</v>
      </c>
      <c r="I29" s="91"/>
      <c r="J29" s="91"/>
    </row>
    <row r="30" spans="2:10" ht="12.75">
      <c r="B30" t="s">
        <v>162</v>
      </c>
      <c r="C30" s="91"/>
      <c r="D30" s="91"/>
      <c r="H30" t="s">
        <v>168</v>
      </c>
      <c r="I30" s="91"/>
      <c r="J30" s="91"/>
    </row>
    <row r="31" spans="2:10" ht="12.75">
      <c r="B31" t="s">
        <v>163</v>
      </c>
      <c r="C31" s="91"/>
      <c r="D31" s="91"/>
      <c r="H31" t="s">
        <v>166</v>
      </c>
      <c r="I31" s="91"/>
      <c r="J31" s="91"/>
    </row>
    <row r="32" spans="2:10" ht="12.75">
      <c r="B32" t="s">
        <v>164</v>
      </c>
      <c r="C32" s="91"/>
      <c r="D32" s="91"/>
      <c r="H32" t="s">
        <v>167</v>
      </c>
      <c r="I32" s="91"/>
      <c r="J32" s="91"/>
    </row>
    <row r="33" spans="2:10" ht="12.75">
      <c r="B33" t="s">
        <v>169</v>
      </c>
      <c r="C33" s="91"/>
      <c r="D33" s="91"/>
      <c r="H33" t="s">
        <v>170</v>
      </c>
      <c r="I33" s="91"/>
      <c r="J33" s="91"/>
    </row>
    <row r="34" spans="2:10" ht="12.75">
      <c r="B34" s="61" t="s">
        <v>193</v>
      </c>
      <c r="C34" s="91"/>
      <c r="D34" s="91"/>
      <c r="H34" s="61" t="s">
        <v>194</v>
      </c>
      <c r="I34" s="91"/>
      <c r="J34" s="91"/>
    </row>
    <row r="35" spans="3:4" ht="12.75">
      <c r="C35" s="62"/>
      <c r="D35" s="62"/>
    </row>
    <row r="36" spans="2:10" ht="12.75">
      <c r="B36" t="s">
        <v>171</v>
      </c>
      <c r="C36" s="91"/>
      <c r="D36" s="91"/>
      <c r="H36" s="61" t="s">
        <v>190</v>
      </c>
      <c r="I36" s="91"/>
      <c r="J36" s="91"/>
    </row>
    <row r="37" spans="1:10" ht="12.75">
      <c r="A37" s="72" t="s">
        <v>191</v>
      </c>
      <c r="B37" s="72"/>
      <c r="C37" s="72"/>
      <c r="D37" s="72"/>
      <c r="E37" s="72"/>
      <c r="F37" s="72"/>
      <c r="G37" s="72"/>
      <c r="H37" s="72"/>
      <c r="I37" s="72"/>
      <c r="J37" s="73"/>
    </row>
    <row r="38" spans="1:10" ht="18">
      <c r="A38" s="69" t="s">
        <v>192</v>
      </c>
      <c r="B38" s="69"/>
      <c r="C38" s="69"/>
      <c r="D38" s="69"/>
      <c r="E38" s="69"/>
      <c r="F38" s="69"/>
      <c r="G38" s="69"/>
      <c r="H38" s="69"/>
      <c r="I38" s="69"/>
      <c r="J38" s="70"/>
    </row>
    <row r="40" spans="1:10" ht="12.75">
      <c r="A40" s="11" t="s">
        <v>4</v>
      </c>
      <c r="B40" s="11" t="s">
        <v>5</v>
      </c>
      <c r="C40" s="11" t="s">
        <v>6</v>
      </c>
      <c r="D40" s="12" t="s">
        <v>7</v>
      </c>
      <c r="G40" s="11" t="s">
        <v>4</v>
      </c>
      <c r="H40" s="11" t="s">
        <v>5</v>
      </c>
      <c r="I40" s="11" t="s">
        <v>8</v>
      </c>
      <c r="J40" s="11" t="s">
        <v>7</v>
      </c>
    </row>
    <row r="41" spans="1:10" ht="12.75">
      <c r="A41" s="13"/>
      <c r="B41" s="13"/>
      <c r="C41" s="13"/>
      <c r="D41" s="14" t="s">
        <v>6</v>
      </c>
      <c r="E41" s="39"/>
      <c r="F41" s="39"/>
      <c r="G41" s="13"/>
      <c r="H41" s="13"/>
      <c r="I41" s="13"/>
      <c r="J41" s="13" t="s">
        <v>6</v>
      </c>
    </row>
    <row r="42" spans="1:10" ht="12.75">
      <c r="A42" s="66" t="s">
        <v>12</v>
      </c>
      <c r="B42" s="67"/>
      <c r="C42" s="67"/>
      <c r="D42" s="68"/>
      <c r="E42" s="42"/>
      <c r="F42" s="42"/>
      <c r="G42" s="66" t="s">
        <v>13</v>
      </c>
      <c r="H42" s="67"/>
      <c r="I42" s="67"/>
      <c r="J42" s="68"/>
    </row>
    <row r="43" spans="1:10" ht="12.75">
      <c r="A43" s="94"/>
      <c r="B43" s="19" t="s">
        <v>16</v>
      </c>
      <c r="C43" s="20">
        <v>8</v>
      </c>
      <c r="D43" s="20">
        <f>SUM(A43*C43)</f>
        <v>0</v>
      </c>
      <c r="E43" s="5"/>
      <c r="F43" s="5"/>
      <c r="G43" s="94"/>
      <c r="H43" s="19" t="s">
        <v>58</v>
      </c>
      <c r="I43" s="20">
        <v>20</v>
      </c>
      <c r="J43" s="20">
        <f aca="true" t="shared" si="0" ref="J43:J57">SUM(G43*I43)</f>
        <v>0</v>
      </c>
    </row>
    <row r="44" spans="1:10" ht="12.75">
      <c r="A44" s="95"/>
      <c r="B44" s="21" t="s">
        <v>17</v>
      </c>
      <c r="C44" s="22">
        <v>10</v>
      </c>
      <c r="D44" s="20">
        <f aca="true" t="shared" si="1" ref="D44:D86">SUM(A44*C44)</f>
        <v>0</v>
      </c>
      <c r="E44" s="5"/>
      <c r="F44" s="5"/>
      <c r="G44" s="95"/>
      <c r="H44" s="21" t="s">
        <v>57</v>
      </c>
      <c r="I44" s="22">
        <v>10</v>
      </c>
      <c r="J44" s="20">
        <f t="shared" si="0"/>
        <v>0</v>
      </c>
    </row>
    <row r="45" spans="1:10" ht="12.75">
      <c r="A45" s="95"/>
      <c r="B45" s="21" t="s">
        <v>18</v>
      </c>
      <c r="C45" s="22">
        <v>1</v>
      </c>
      <c r="D45" s="20">
        <f t="shared" si="1"/>
        <v>0</v>
      </c>
      <c r="E45" s="5"/>
      <c r="F45" s="5"/>
      <c r="G45" s="95"/>
      <c r="H45" s="21" t="s">
        <v>59</v>
      </c>
      <c r="I45" s="22">
        <v>15</v>
      </c>
      <c r="J45" s="20">
        <f t="shared" si="0"/>
        <v>0</v>
      </c>
    </row>
    <row r="46" spans="1:10" ht="12.75">
      <c r="A46" s="95"/>
      <c r="B46" s="21" t="s">
        <v>19</v>
      </c>
      <c r="C46" s="22">
        <v>2</v>
      </c>
      <c r="D46" s="20">
        <f t="shared" si="1"/>
        <v>0</v>
      </c>
      <c r="E46" s="5"/>
      <c r="F46" s="5"/>
      <c r="G46" s="95"/>
      <c r="H46" s="21" t="s">
        <v>60</v>
      </c>
      <c r="I46" s="22">
        <v>3</v>
      </c>
      <c r="J46" s="20">
        <f t="shared" si="0"/>
        <v>0</v>
      </c>
    </row>
    <row r="47" spans="1:10" ht="12.75">
      <c r="A47" s="95"/>
      <c r="B47" s="21" t="s">
        <v>20</v>
      </c>
      <c r="C47" s="22">
        <v>1</v>
      </c>
      <c r="D47" s="20">
        <f t="shared" si="1"/>
        <v>0</v>
      </c>
      <c r="E47" s="5"/>
      <c r="F47" s="5"/>
      <c r="G47" s="95"/>
      <c r="H47" s="21" t="s">
        <v>61</v>
      </c>
      <c r="I47" s="22">
        <v>3</v>
      </c>
      <c r="J47" s="20">
        <f t="shared" si="0"/>
        <v>0</v>
      </c>
    </row>
    <row r="48" spans="1:10" ht="12.75">
      <c r="A48" s="95"/>
      <c r="B48" s="21" t="s">
        <v>21</v>
      </c>
      <c r="C48" s="22">
        <v>4</v>
      </c>
      <c r="D48" s="20">
        <f t="shared" si="1"/>
        <v>0</v>
      </c>
      <c r="E48" s="5"/>
      <c r="F48" s="5"/>
      <c r="G48" s="95"/>
      <c r="H48" s="21" t="s">
        <v>24</v>
      </c>
      <c r="I48" s="22">
        <v>2</v>
      </c>
      <c r="J48" s="20">
        <f t="shared" si="0"/>
        <v>0</v>
      </c>
    </row>
    <row r="49" spans="1:10" ht="12.75">
      <c r="A49" s="95"/>
      <c r="B49" s="21" t="s">
        <v>22</v>
      </c>
      <c r="C49" s="22">
        <v>18</v>
      </c>
      <c r="D49" s="20">
        <f t="shared" si="1"/>
        <v>0</v>
      </c>
      <c r="E49" s="5"/>
      <c r="F49" s="5"/>
      <c r="G49" s="95"/>
      <c r="H49" s="21" t="s">
        <v>62</v>
      </c>
      <c r="I49" s="22">
        <v>6</v>
      </c>
      <c r="J49" s="20">
        <f t="shared" si="0"/>
        <v>0</v>
      </c>
    </row>
    <row r="50" spans="1:10" ht="12.75">
      <c r="A50" s="95"/>
      <c r="B50" s="21" t="s">
        <v>23</v>
      </c>
      <c r="C50" s="22">
        <v>15</v>
      </c>
      <c r="D50" s="20">
        <f t="shared" si="1"/>
        <v>0</v>
      </c>
      <c r="E50" s="5"/>
      <c r="F50" s="5"/>
      <c r="G50" s="95"/>
      <c r="H50" s="21" t="s">
        <v>63</v>
      </c>
      <c r="I50" s="22">
        <v>7</v>
      </c>
      <c r="J50" s="20">
        <f t="shared" si="0"/>
        <v>0</v>
      </c>
    </row>
    <row r="51" spans="1:10" ht="12.75">
      <c r="A51" s="95"/>
      <c r="B51" s="21" t="s">
        <v>24</v>
      </c>
      <c r="C51" s="22">
        <v>2</v>
      </c>
      <c r="D51" s="20">
        <f t="shared" si="1"/>
        <v>0</v>
      </c>
      <c r="E51" s="5"/>
      <c r="F51" s="5"/>
      <c r="G51" s="95"/>
      <c r="H51" s="21" t="s">
        <v>64</v>
      </c>
      <c r="I51" s="22">
        <v>2</v>
      </c>
      <c r="J51" s="20">
        <f t="shared" si="0"/>
        <v>0</v>
      </c>
    </row>
    <row r="52" spans="1:10" ht="12.75">
      <c r="A52" s="95"/>
      <c r="B52" s="21" t="s">
        <v>25</v>
      </c>
      <c r="C52" s="22">
        <v>2</v>
      </c>
      <c r="D52" s="20">
        <f t="shared" si="1"/>
        <v>0</v>
      </c>
      <c r="E52" s="5"/>
      <c r="F52" s="5"/>
      <c r="G52" s="95"/>
      <c r="H52" s="21" t="s">
        <v>65</v>
      </c>
      <c r="I52" s="22">
        <v>3</v>
      </c>
      <c r="J52" s="20">
        <f t="shared" si="0"/>
        <v>0</v>
      </c>
    </row>
    <row r="53" spans="1:10" ht="12.75">
      <c r="A53" s="95"/>
      <c r="B53" s="21" t="s">
        <v>26</v>
      </c>
      <c r="C53" s="22">
        <v>3</v>
      </c>
      <c r="D53" s="20">
        <f t="shared" si="1"/>
        <v>0</v>
      </c>
      <c r="E53" s="5"/>
      <c r="F53" s="5"/>
      <c r="G53" s="95"/>
      <c r="H53" s="21" t="s">
        <v>66</v>
      </c>
      <c r="I53" s="22">
        <v>15</v>
      </c>
      <c r="J53" s="20">
        <f t="shared" si="0"/>
        <v>0</v>
      </c>
    </row>
    <row r="54" spans="1:10" ht="12.75">
      <c r="A54" s="95"/>
      <c r="B54" s="21" t="s">
        <v>27</v>
      </c>
      <c r="C54" s="22">
        <v>4</v>
      </c>
      <c r="D54" s="20">
        <f t="shared" si="1"/>
        <v>0</v>
      </c>
      <c r="E54" s="5"/>
      <c r="F54" s="5"/>
      <c r="G54" s="95"/>
      <c r="H54" s="21" t="s">
        <v>67</v>
      </c>
      <c r="I54" s="22">
        <v>8</v>
      </c>
      <c r="J54" s="20">
        <f t="shared" si="0"/>
        <v>0</v>
      </c>
    </row>
    <row r="55" spans="1:10" ht="12.75">
      <c r="A55" s="96"/>
      <c r="B55" s="49" t="s">
        <v>29</v>
      </c>
      <c r="C55" s="54">
        <v>20</v>
      </c>
      <c r="D55" s="55">
        <f t="shared" si="1"/>
        <v>0</v>
      </c>
      <c r="E55" s="5"/>
      <c r="F55" s="5"/>
      <c r="G55" s="95"/>
      <c r="H55" s="21" t="s">
        <v>68</v>
      </c>
      <c r="I55" s="22">
        <v>1</v>
      </c>
      <c r="J55" s="20">
        <f t="shared" si="0"/>
        <v>0</v>
      </c>
    </row>
    <row r="56" spans="1:10" ht="12.75">
      <c r="A56" s="95"/>
      <c r="B56" s="21" t="s">
        <v>28</v>
      </c>
      <c r="C56" s="22">
        <v>5</v>
      </c>
      <c r="D56" s="20">
        <f t="shared" si="1"/>
        <v>0</v>
      </c>
      <c r="E56" s="5"/>
      <c r="F56" s="5"/>
      <c r="G56" s="95"/>
      <c r="H56" s="21" t="s">
        <v>69</v>
      </c>
      <c r="I56" s="22">
        <v>2</v>
      </c>
      <c r="J56" s="20">
        <f t="shared" si="0"/>
        <v>0</v>
      </c>
    </row>
    <row r="57" spans="1:10" ht="12.75">
      <c r="A57" s="95"/>
      <c r="B57" s="21" t="s">
        <v>30</v>
      </c>
      <c r="C57" s="22">
        <v>10</v>
      </c>
      <c r="D57" s="20">
        <f t="shared" si="1"/>
        <v>0</v>
      </c>
      <c r="E57" s="5"/>
      <c r="F57" s="5"/>
      <c r="G57" s="95"/>
      <c r="H57" s="21" t="s">
        <v>70</v>
      </c>
      <c r="I57" s="22">
        <v>3</v>
      </c>
      <c r="J57" s="20">
        <f t="shared" si="0"/>
        <v>0</v>
      </c>
    </row>
    <row r="58" spans="1:10" ht="12.75">
      <c r="A58" s="96"/>
      <c r="B58" s="49" t="s">
        <v>31</v>
      </c>
      <c r="C58" s="54">
        <v>15</v>
      </c>
      <c r="D58" s="55">
        <f t="shared" si="1"/>
        <v>0</v>
      </c>
      <c r="E58" s="5"/>
      <c r="F58" s="5"/>
      <c r="G58" s="63"/>
      <c r="H58" s="21"/>
      <c r="I58" s="22"/>
      <c r="J58" s="22"/>
    </row>
    <row r="59" spans="1:10" ht="12.75">
      <c r="A59" s="95"/>
      <c r="B59" s="21" t="s">
        <v>32</v>
      </c>
      <c r="C59" s="22">
        <v>5</v>
      </c>
      <c r="D59" s="20">
        <f t="shared" si="1"/>
        <v>0</v>
      </c>
      <c r="E59" s="5"/>
      <c r="F59" s="5"/>
      <c r="G59" s="95"/>
      <c r="H59" s="21" t="s">
        <v>71</v>
      </c>
      <c r="I59" s="22">
        <v>6</v>
      </c>
      <c r="J59" s="20">
        <f>SUM(G59*I59)</f>
        <v>0</v>
      </c>
    </row>
    <row r="60" spans="1:10" ht="12.75">
      <c r="A60" s="95"/>
      <c r="B60" s="21" t="s">
        <v>33</v>
      </c>
      <c r="C60" s="22">
        <v>4</v>
      </c>
      <c r="D60" s="20">
        <f t="shared" si="1"/>
        <v>0</v>
      </c>
      <c r="E60" s="5"/>
      <c r="F60" s="5"/>
      <c r="G60" s="95"/>
      <c r="H60" s="21" t="s">
        <v>72</v>
      </c>
      <c r="I60" s="22">
        <v>1</v>
      </c>
      <c r="J60" s="20">
        <f>SUM(G60*I60)</f>
        <v>0</v>
      </c>
    </row>
    <row r="61" spans="1:10" ht="12.75">
      <c r="A61" s="95"/>
      <c r="B61" s="21" t="s">
        <v>34</v>
      </c>
      <c r="C61" s="22">
        <v>4</v>
      </c>
      <c r="D61" s="20">
        <f t="shared" si="1"/>
        <v>0</v>
      </c>
      <c r="E61" s="5"/>
      <c r="F61" s="5"/>
      <c r="G61" s="95"/>
      <c r="H61" s="21" t="s">
        <v>73</v>
      </c>
      <c r="I61" s="22">
        <v>1.5</v>
      </c>
      <c r="J61" s="20">
        <f>SUM(G61*I61)</f>
        <v>0</v>
      </c>
    </row>
    <row r="62" spans="1:10" ht="12.75">
      <c r="A62" s="1"/>
      <c r="B62" s="21"/>
      <c r="C62" s="22"/>
      <c r="D62" s="20"/>
      <c r="E62" s="5"/>
      <c r="F62" s="5"/>
      <c r="G62" s="1"/>
      <c r="H62" s="21"/>
      <c r="I62" s="22"/>
      <c r="J62" s="20"/>
    </row>
    <row r="63" spans="1:10" ht="12.75">
      <c r="A63" s="1"/>
      <c r="B63" s="23" t="s">
        <v>87</v>
      </c>
      <c r="C63" s="22"/>
      <c r="D63" s="24">
        <f>SUM(D43:D61)</f>
        <v>0</v>
      </c>
      <c r="E63" s="5"/>
      <c r="F63" s="5"/>
      <c r="G63" s="1"/>
      <c r="H63" s="23" t="s">
        <v>87</v>
      </c>
      <c r="I63" s="22"/>
      <c r="J63" s="24">
        <f>SUM(J43:J61)</f>
        <v>0</v>
      </c>
    </row>
    <row r="64" spans="1:10" ht="12.75">
      <c r="A64" s="1"/>
      <c r="B64" s="23"/>
      <c r="C64" s="22"/>
      <c r="D64" s="24"/>
      <c r="E64" s="40"/>
      <c r="F64" s="40"/>
      <c r="G64" s="1"/>
      <c r="H64" s="23"/>
      <c r="I64" s="22"/>
      <c r="J64" s="24"/>
    </row>
    <row r="65" spans="1:10" ht="12.75">
      <c r="A65" s="2"/>
      <c r="B65" s="43"/>
      <c r="C65" s="38"/>
      <c r="D65" s="44"/>
      <c r="E65" s="15"/>
      <c r="F65" s="15"/>
      <c r="G65" s="2"/>
      <c r="H65" s="43"/>
      <c r="I65" s="38"/>
      <c r="J65" s="44"/>
    </row>
    <row r="66" spans="1:10" ht="12.75">
      <c r="A66" s="2"/>
      <c r="B66" s="43"/>
      <c r="C66" s="38"/>
      <c r="D66" s="44"/>
      <c r="E66" s="15"/>
      <c r="F66" s="15"/>
      <c r="G66" s="2"/>
      <c r="H66" s="43"/>
      <c r="I66" s="38"/>
      <c r="J66" s="44"/>
    </row>
    <row r="67" spans="1:10" ht="12.75">
      <c r="A67" s="2"/>
      <c r="B67" s="43"/>
      <c r="C67" s="38"/>
      <c r="D67" s="44"/>
      <c r="E67" s="15"/>
      <c r="F67" s="15"/>
      <c r="G67" s="2"/>
      <c r="H67" s="43"/>
      <c r="I67" s="38"/>
      <c r="J67" s="44"/>
    </row>
    <row r="68" spans="1:10" ht="12.75">
      <c r="A68" s="2"/>
      <c r="B68" s="43"/>
      <c r="C68" s="38"/>
      <c r="D68" s="44"/>
      <c r="E68" s="15"/>
      <c r="F68" s="15"/>
      <c r="G68" s="2"/>
      <c r="H68" s="43"/>
      <c r="I68" s="38"/>
      <c r="J68" s="44"/>
    </row>
    <row r="69" spans="1:10" ht="12.75">
      <c r="A69" s="2"/>
      <c r="B69" s="43"/>
      <c r="C69" s="38"/>
      <c r="D69" s="44"/>
      <c r="E69" s="15"/>
      <c r="F69" s="15"/>
      <c r="G69" s="2"/>
      <c r="H69" s="43"/>
      <c r="I69" s="38"/>
      <c r="J69" s="44"/>
    </row>
    <row r="70" spans="1:10" ht="12.75">
      <c r="A70" s="2"/>
      <c r="B70" s="43"/>
      <c r="C70" s="38"/>
      <c r="D70" s="44"/>
      <c r="E70" s="15"/>
      <c r="F70" s="15"/>
      <c r="G70" s="2"/>
      <c r="H70" s="43"/>
      <c r="I70" s="38"/>
      <c r="J70" s="44"/>
    </row>
    <row r="71" spans="1:10" ht="12.75">
      <c r="A71" s="39"/>
      <c r="B71" s="40"/>
      <c r="C71" s="41"/>
      <c r="D71" s="36"/>
      <c r="E71" s="37"/>
      <c r="F71" s="37"/>
      <c r="G71" s="37"/>
      <c r="H71" s="40"/>
      <c r="I71" s="41"/>
      <c r="J71" s="41"/>
    </row>
    <row r="72" spans="1:10" ht="12.75">
      <c r="A72" s="34" t="s">
        <v>4</v>
      </c>
      <c r="B72" s="34" t="s">
        <v>5</v>
      </c>
      <c r="C72" s="34" t="s">
        <v>6</v>
      </c>
      <c r="D72" s="35" t="s">
        <v>7</v>
      </c>
      <c r="E72" s="5"/>
      <c r="F72" s="5"/>
      <c r="G72" s="34" t="s">
        <v>4</v>
      </c>
      <c r="H72" s="34" t="s">
        <v>5</v>
      </c>
      <c r="I72" s="34" t="s">
        <v>8</v>
      </c>
      <c r="J72" s="34" t="s">
        <v>7</v>
      </c>
    </row>
    <row r="73" spans="1:10" ht="12.75">
      <c r="A73" s="27"/>
      <c r="B73" s="27"/>
      <c r="C73" s="27"/>
      <c r="D73" s="28" t="s">
        <v>6</v>
      </c>
      <c r="E73" s="5"/>
      <c r="F73" s="5"/>
      <c r="G73" s="27"/>
      <c r="H73" s="27"/>
      <c r="I73" s="27"/>
      <c r="J73" s="27" t="s">
        <v>6</v>
      </c>
    </row>
    <row r="74" spans="1:10" ht="12.75">
      <c r="A74" s="27"/>
      <c r="B74" s="29" t="s">
        <v>87</v>
      </c>
      <c r="C74" s="27"/>
      <c r="D74" s="30">
        <f>SUM(D63)</f>
        <v>0</v>
      </c>
      <c r="E74" s="5"/>
      <c r="F74" s="5"/>
      <c r="G74" s="46"/>
      <c r="H74" s="47" t="s">
        <v>87</v>
      </c>
      <c r="I74" s="46"/>
      <c r="J74" s="48">
        <f>SUM(J63)</f>
        <v>0</v>
      </c>
    </row>
    <row r="75" spans="1:10" ht="12.75">
      <c r="A75" s="95"/>
      <c r="B75" s="21" t="s">
        <v>35</v>
      </c>
      <c r="C75" s="22">
        <v>12</v>
      </c>
      <c r="D75" s="20">
        <f t="shared" si="1"/>
        <v>0</v>
      </c>
      <c r="E75" s="5"/>
      <c r="F75" s="5"/>
      <c r="G75" s="15"/>
      <c r="H75" s="15"/>
      <c r="I75" s="38"/>
      <c r="J75" s="38"/>
    </row>
    <row r="76" spans="1:10" ht="12.75">
      <c r="A76" s="95"/>
      <c r="B76" s="21" t="s">
        <v>36</v>
      </c>
      <c r="C76" s="22">
        <v>17</v>
      </c>
      <c r="D76" s="20">
        <f t="shared" si="1"/>
        <v>0</v>
      </c>
      <c r="E76" s="5"/>
      <c r="F76" s="5"/>
      <c r="G76" s="74" t="s">
        <v>74</v>
      </c>
      <c r="H76" s="75"/>
      <c r="I76" s="75"/>
      <c r="J76" s="76"/>
    </row>
    <row r="77" spans="1:10" ht="12.75">
      <c r="A77" s="95"/>
      <c r="B77" s="21" t="s">
        <v>37</v>
      </c>
      <c r="C77" s="22">
        <v>12</v>
      </c>
      <c r="D77" s="20">
        <f t="shared" si="1"/>
        <v>0</v>
      </c>
      <c r="E77" s="5"/>
      <c r="F77" s="5"/>
      <c r="G77" s="94"/>
      <c r="H77" s="19" t="s">
        <v>75</v>
      </c>
      <c r="I77" s="20">
        <v>1</v>
      </c>
      <c r="J77" s="20">
        <f aca="true" t="shared" si="2" ref="J77:J86">SUM(G77*I77)</f>
        <v>0</v>
      </c>
    </row>
    <row r="78" spans="1:10" ht="12.75">
      <c r="A78" s="95"/>
      <c r="B78" s="21" t="s">
        <v>38</v>
      </c>
      <c r="C78" s="22">
        <v>8</v>
      </c>
      <c r="D78" s="20">
        <f t="shared" si="1"/>
        <v>0</v>
      </c>
      <c r="E78" s="5"/>
      <c r="F78" s="5"/>
      <c r="G78" s="95"/>
      <c r="H78" s="21" t="s">
        <v>76</v>
      </c>
      <c r="I78" s="22">
        <v>6</v>
      </c>
      <c r="J78" s="20">
        <f t="shared" si="2"/>
        <v>0</v>
      </c>
    </row>
    <row r="79" spans="1:10" ht="12.75">
      <c r="A79" s="95"/>
      <c r="B79" s="21" t="s">
        <v>39</v>
      </c>
      <c r="C79" s="22">
        <v>4</v>
      </c>
      <c r="D79" s="20">
        <f t="shared" si="1"/>
        <v>0</v>
      </c>
      <c r="E79" s="5"/>
      <c r="F79" s="5"/>
      <c r="G79" s="95"/>
      <c r="H79" s="21" t="s">
        <v>77</v>
      </c>
      <c r="I79" s="22">
        <v>18</v>
      </c>
      <c r="J79" s="20">
        <f t="shared" si="2"/>
        <v>0</v>
      </c>
    </row>
    <row r="80" spans="1:10" ht="12.75">
      <c r="A80" s="95"/>
      <c r="B80" s="21" t="s">
        <v>40</v>
      </c>
      <c r="C80" s="22">
        <v>12</v>
      </c>
      <c r="D80" s="20">
        <f t="shared" si="1"/>
        <v>0</v>
      </c>
      <c r="E80" s="5"/>
      <c r="F80" s="5"/>
      <c r="G80" s="95"/>
      <c r="H80" s="21" t="s">
        <v>24</v>
      </c>
      <c r="I80" s="22">
        <v>2</v>
      </c>
      <c r="J80" s="20">
        <f t="shared" si="2"/>
        <v>0</v>
      </c>
    </row>
    <row r="81" spans="1:10" ht="12.75">
      <c r="A81" s="95"/>
      <c r="B81" s="21" t="s">
        <v>41</v>
      </c>
      <c r="C81" s="22">
        <v>6</v>
      </c>
      <c r="D81" s="20">
        <f t="shared" si="1"/>
        <v>0</v>
      </c>
      <c r="E81" s="5"/>
      <c r="F81" s="5"/>
      <c r="G81" s="95"/>
      <c r="H81" s="21" t="s">
        <v>25</v>
      </c>
      <c r="I81" s="22">
        <v>2</v>
      </c>
      <c r="J81" s="20">
        <f t="shared" si="2"/>
        <v>0</v>
      </c>
    </row>
    <row r="82" spans="1:10" ht="12.75">
      <c r="A82" s="95"/>
      <c r="B82" s="21" t="s">
        <v>42</v>
      </c>
      <c r="C82" s="22">
        <v>4</v>
      </c>
      <c r="D82" s="20">
        <f t="shared" si="1"/>
        <v>0</v>
      </c>
      <c r="E82" s="5"/>
      <c r="F82" s="5"/>
      <c r="G82" s="95"/>
      <c r="H82" s="21" t="s">
        <v>78</v>
      </c>
      <c r="I82" s="22">
        <v>5</v>
      </c>
      <c r="J82" s="20">
        <f t="shared" si="2"/>
        <v>0</v>
      </c>
    </row>
    <row r="83" spans="1:10" ht="12.75">
      <c r="A83" s="95"/>
      <c r="B83" s="21" t="s">
        <v>43</v>
      </c>
      <c r="C83" s="22">
        <v>4</v>
      </c>
      <c r="D83" s="20">
        <f t="shared" si="1"/>
        <v>0</v>
      </c>
      <c r="E83" s="5"/>
      <c r="F83" s="5"/>
      <c r="G83" s="95"/>
      <c r="H83" s="21" t="s">
        <v>79</v>
      </c>
      <c r="I83" s="22">
        <v>5</v>
      </c>
      <c r="J83" s="20">
        <f t="shared" si="2"/>
        <v>0</v>
      </c>
    </row>
    <row r="84" spans="1:10" ht="12.75">
      <c r="A84" s="95"/>
      <c r="B84" s="21" t="s">
        <v>44</v>
      </c>
      <c r="C84" s="22">
        <v>4</v>
      </c>
      <c r="D84" s="20">
        <f t="shared" si="1"/>
        <v>0</v>
      </c>
      <c r="E84" s="5"/>
      <c r="F84" s="5"/>
      <c r="G84" s="95"/>
      <c r="H84" s="21" t="s">
        <v>80</v>
      </c>
      <c r="I84" s="22">
        <v>4</v>
      </c>
      <c r="J84" s="20">
        <f t="shared" si="2"/>
        <v>0</v>
      </c>
    </row>
    <row r="85" spans="1:10" ht="12.75">
      <c r="A85" s="95"/>
      <c r="B85" s="21" t="s">
        <v>45</v>
      </c>
      <c r="C85" s="22">
        <v>2</v>
      </c>
      <c r="D85" s="20">
        <f t="shared" si="1"/>
        <v>0</v>
      </c>
      <c r="E85" s="5"/>
      <c r="F85" s="5"/>
      <c r="G85" s="95"/>
      <c r="H85" s="21" t="s">
        <v>81</v>
      </c>
      <c r="I85" s="22">
        <v>4</v>
      </c>
      <c r="J85" s="20">
        <f t="shared" si="2"/>
        <v>0</v>
      </c>
    </row>
    <row r="86" spans="1:10" ht="12.75">
      <c r="A86" s="95"/>
      <c r="B86" s="21" t="s">
        <v>46</v>
      </c>
      <c r="C86" s="22">
        <v>4</v>
      </c>
      <c r="D86" s="20">
        <f t="shared" si="1"/>
        <v>0</v>
      </c>
      <c r="E86" s="5"/>
      <c r="F86" s="5"/>
      <c r="G86" s="95"/>
      <c r="H86" s="21" t="s">
        <v>82</v>
      </c>
      <c r="I86" s="22">
        <v>5</v>
      </c>
      <c r="J86" s="20">
        <f t="shared" si="2"/>
        <v>0</v>
      </c>
    </row>
    <row r="87" spans="1:10" ht="12.75">
      <c r="A87" s="95"/>
      <c r="B87" s="21" t="s">
        <v>47</v>
      </c>
      <c r="C87" s="22">
        <v>2</v>
      </c>
      <c r="D87" s="20">
        <f aca="true" t="shared" si="3" ref="D87:D97">SUM(A87*C87)</f>
        <v>0</v>
      </c>
      <c r="E87" s="5"/>
      <c r="F87" s="5"/>
      <c r="G87" s="95"/>
      <c r="H87" s="21" t="s">
        <v>83</v>
      </c>
      <c r="I87" s="22">
        <v>10</v>
      </c>
      <c r="J87" s="20">
        <f aca="true" t="shared" si="4" ref="J87:J95">SUM(G87*I87)</f>
        <v>0</v>
      </c>
    </row>
    <row r="88" spans="1:10" ht="12.75">
      <c r="A88" s="95"/>
      <c r="B88" s="21" t="s">
        <v>48</v>
      </c>
      <c r="C88" s="22">
        <v>3</v>
      </c>
      <c r="D88" s="20">
        <f t="shared" si="3"/>
        <v>0</v>
      </c>
      <c r="E88" s="5"/>
      <c r="F88" s="5"/>
      <c r="G88" s="95"/>
      <c r="H88" s="21" t="s">
        <v>179</v>
      </c>
      <c r="I88" s="22">
        <v>2</v>
      </c>
      <c r="J88" s="20">
        <f t="shared" si="4"/>
        <v>0</v>
      </c>
    </row>
    <row r="89" spans="1:10" ht="12.75">
      <c r="A89" s="95"/>
      <c r="B89" s="21" t="s">
        <v>49</v>
      </c>
      <c r="C89" s="22">
        <v>4</v>
      </c>
      <c r="D89" s="20">
        <f t="shared" si="3"/>
        <v>0</v>
      </c>
      <c r="E89" s="5"/>
      <c r="F89" s="5"/>
      <c r="G89" s="95"/>
      <c r="H89" s="21" t="s">
        <v>47</v>
      </c>
      <c r="I89" s="22">
        <v>2</v>
      </c>
      <c r="J89" s="20">
        <f t="shared" si="4"/>
        <v>0</v>
      </c>
    </row>
    <row r="90" spans="1:10" ht="12.75">
      <c r="A90" s="95"/>
      <c r="B90" s="21" t="s">
        <v>50</v>
      </c>
      <c r="C90" s="22">
        <v>3</v>
      </c>
      <c r="D90" s="20">
        <f t="shared" si="3"/>
        <v>0</v>
      </c>
      <c r="E90" s="5"/>
      <c r="F90" s="5"/>
      <c r="G90" s="95"/>
      <c r="H90" s="21" t="s">
        <v>50</v>
      </c>
      <c r="I90" s="22">
        <v>3</v>
      </c>
      <c r="J90" s="20">
        <f t="shared" si="4"/>
        <v>0</v>
      </c>
    </row>
    <row r="91" spans="1:10" ht="12.75">
      <c r="A91" s="95"/>
      <c r="B91" s="31" t="s">
        <v>51</v>
      </c>
      <c r="C91" s="22">
        <v>4</v>
      </c>
      <c r="D91" s="20">
        <f t="shared" si="3"/>
        <v>0</v>
      </c>
      <c r="E91" s="5"/>
      <c r="F91" s="5"/>
      <c r="G91" s="95"/>
      <c r="H91" s="31" t="s">
        <v>51</v>
      </c>
      <c r="I91" s="22">
        <v>4</v>
      </c>
      <c r="J91" s="20">
        <f t="shared" si="4"/>
        <v>0</v>
      </c>
    </row>
    <row r="92" spans="1:10" ht="12.75">
      <c r="A92" s="95"/>
      <c r="B92" s="31" t="s">
        <v>52</v>
      </c>
      <c r="C92" s="22">
        <v>5</v>
      </c>
      <c r="D92" s="20">
        <f t="shared" si="3"/>
        <v>0</v>
      </c>
      <c r="E92" s="5"/>
      <c r="F92" s="5"/>
      <c r="G92" s="95"/>
      <c r="H92" s="31" t="s">
        <v>52</v>
      </c>
      <c r="I92" s="22">
        <v>5</v>
      </c>
      <c r="J92" s="20">
        <f t="shared" si="4"/>
        <v>0</v>
      </c>
    </row>
    <row r="93" spans="1:10" ht="12.75">
      <c r="A93" s="95"/>
      <c r="B93" s="31" t="s">
        <v>53</v>
      </c>
      <c r="C93" s="22">
        <v>6</v>
      </c>
      <c r="D93" s="20">
        <f t="shared" si="3"/>
        <v>0</v>
      </c>
      <c r="E93" s="5"/>
      <c r="F93" s="5"/>
      <c r="G93" s="95"/>
      <c r="H93" s="31" t="s">
        <v>53</v>
      </c>
      <c r="I93" s="22">
        <v>6</v>
      </c>
      <c r="J93" s="20">
        <f t="shared" si="4"/>
        <v>0</v>
      </c>
    </row>
    <row r="94" spans="1:10" ht="12.75">
      <c r="A94" s="95"/>
      <c r="B94" s="31" t="s">
        <v>54</v>
      </c>
      <c r="C94" s="22">
        <v>8</v>
      </c>
      <c r="D94" s="20">
        <f t="shared" si="3"/>
        <v>0</v>
      </c>
      <c r="E94" s="5"/>
      <c r="F94" s="5"/>
      <c r="G94" s="95"/>
      <c r="H94" s="31" t="s">
        <v>54</v>
      </c>
      <c r="I94" s="22">
        <v>8</v>
      </c>
      <c r="J94" s="20">
        <f t="shared" si="4"/>
        <v>0</v>
      </c>
    </row>
    <row r="95" spans="1:10" ht="12.75">
      <c r="A95" s="95"/>
      <c r="B95" s="31" t="s">
        <v>55</v>
      </c>
      <c r="C95" s="22">
        <v>10</v>
      </c>
      <c r="D95" s="20">
        <f t="shared" si="3"/>
        <v>0</v>
      </c>
      <c r="E95" s="5"/>
      <c r="F95" s="5"/>
      <c r="G95" s="95"/>
      <c r="H95" s="31" t="s">
        <v>84</v>
      </c>
      <c r="I95" s="22">
        <v>5</v>
      </c>
      <c r="J95" s="20">
        <f t="shared" si="4"/>
        <v>0</v>
      </c>
    </row>
    <row r="96" spans="1:10" ht="12.75">
      <c r="A96" s="95"/>
      <c r="B96" s="31" t="s">
        <v>56</v>
      </c>
      <c r="C96" s="22">
        <v>1</v>
      </c>
      <c r="D96" s="20">
        <f t="shared" si="3"/>
        <v>0</v>
      </c>
      <c r="E96" s="5"/>
      <c r="F96" s="5"/>
      <c r="G96" s="63"/>
      <c r="H96" s="21"/>
      <c r="I96" s="22" t="s">
        <v>152</v>
      </c>
      <c r="J96" s="22"/>
    </row>
    <row r="97" spans="1:10" ht="12.75">
      <c r="A97" s="95"/>
      <c r="B97" s="31" t="s">
        <v>173</v>
      </c>
      <c r="C97" s="22">
        <v>8</v>
      </c>
      <c r="D97" s="20">
        <f t="shared" si="3"/>
        <v>0</v>
      </c>
      <c r="E97" s="5"/>
      <c r="F97" s="5"/>
      <c r="G97" s="95"/>
      <c r="H97" s="31" t="s">
        <v>85</v>
      </c>
      <c r="I97" s="22">
        <v>1</v>
      </c>
      <c r="J97" s="20">
        <f>SUM(G97*I97)</f>
        <v>0</v>
      </c>
    </row>
    <row r="98" spans="1:10" ht="12.75">
      <c r="A98" s="63"/>
      <c r="B98" s="21"/>
      <c r="C98" s="22"/>
      <c r="D98" s="22"/>
      <c r="E98" s="5"/>
      <c r="F98" s="5"/>
      <c r="G98" s="95"/>
      <c r="H98" s="31" t="s">
        <v>86</v>
      </c>
      <c r="I98" s="22">
        <v>1.5</v>
      </c>
      <c r="J98" s="22">
        <f>SUM(G98*I98)</f>
        <v>0</v>
      </c>
    </row>
    <row r="99" spans="1:10" ht="12.75">
      <c r="A99" s="95"/>
      <c r="B99" s="31" t="s">
        <v>72</v>
      </c>
      <c r="C99" s="22">
        <v>1</v>
      </c>
      <c r="D99" s="20">
        <f>SUM(A99*C99)</f>
        <v>0</v>
      </c>
      <c r="E99" s="5"/>
      <c r="F99" s="5"/>
      <c r="G99" s="15"/>
      <c r="H99" s="15"/>
      <c r="I99" s="15"/>
      <c r="J99" s="15"/>
    </row>
    <row r="100" spans="1:10" ht="12.75">
      <c r="A100" s="95"/>
      <c r="B100" s="31" t="s">
        <v>73</v>
      </c>
      <c r="C100" s="22">
        <v>1.5</v>
      </c>
      <c r="D100" s="22">
        <f>SUM(A100*C100)</f>
        <v>0</v>
      </c>
      <c r="E100" s="5"/>
      <c r="F100" s="5"/>
      <c r="G100" s="74" t="s">
        <v>109</v>
      </c>
      <c r="H100" s="75"/>
      <c r="I100" s="75"/>
      <c r="J100" s="76"/>
    </row>
    <row r="101" spans="1:10" ht="12.75">
      <c r="A101" s="15"/>
      <c r="B101" s="15"/>
      <c r="C101" s="38"/>
      <c r="D101" s="38"/>
      <c r="E101" s="5"/>
      <c r="F101" s="5"/>
      <c r="G101" s="95"/>
      <c r="H101" s="21" t="s">
        <v>110</v>
      </c>
      <c r="I101" s="22">
        <v>6</v>
      </c>
      <c r="J101" s="20">
        <f aca="true" t="shared" si="5" ref="J101:J109">SUM(G101*I101)</f>
        <v>0</v>
      </c>
    </row>
    <row r="102" spans="1:10" ht="12.75">
      <c r="A102" s="74" t="s">
        <v>88</v>
      </c>
      <c r="B102" s="75"/>
      <c r="C102" s="75"/>
      <c r="D102" s="76"/>
      <c r="E102" s="5"/>
      <c r="F102" s="5"/>
      <c r="G102" s="95"/>
      <c r="H102" s="21" t="s">
        <v>24</v>
      </c>
      <c r="I102" s="22">
        <v>2</v>
      </c>
      <c r="J102" s="20">
        <f t="shared" si="5"/>
        <v>0</v>
      </c>
    </row>
    <row r="103" spans="1:10" ht="12.75">
      <c r="A103" s="95"/>
      <c r="B103" s="21" t="s">
        <v>89</v>
      </c>
      <c r="C103" s="22">
        <v>8</v>
      </c>
      <c r="D103" s="20">
        <f aca="true" t="shared" si="6" ref="D103:D123">SUM(A103*C103)</f>
        <v>0</v>
      </c>
      <c r="E103" s="5"/>
      <c r="F103" s="5"/>
      <c r="G103" s="95"/>
      <c r="H103" s="21" t="s">
        <v>111</v>
      </c>
      <c r="I103" s="22">
        <v>2</v>
      </c>
      <c r="J103" s="20">
        <f t="shared" si="5"/>
        <v>0</v>
      </c>
    </row>
    <row r="104" spans="1:10" ht="12.75">
      <c r="A104" s="95"/>
      <c r="B104" s="21" t="s">
        <v>20</v>
      </c>
      <c r="C104" s="22">
        <v>1</v>
      </c>
      <c r="D104" s="20">
        <f t="shared" si="6"/>
        <v>0</v>
      </c>
      <c r="E104" s="5"/>
      <c r="F104" s="5"/>
      <c r="G104" s="95"/>
      <c r="H104" s="21" t="s">
        <v>112</v>
      </c>
      <c r="I104" s="22">
        <v>4</v>
      </c>
      <c r="J104" s="20">
        <f t="shared" si="5"/>
        <v>0</v>
      </c>
    </row>
    <row r="105" spans="1:10" ht="12.75">
      <c r="A105" s="95"/>
      <c r="B105" s="21" t="s">
        <v>90</v>
      </c>
      <c r="C105" s="22">
        <v>4</v>
      </c>
      <c r="D105" s="20">
        <f t="shared" si="6"/>
        <v>0</v>
      </c>
      <c r="E105" s="5"/>
      <c r="F105" s="5"/>
      <c r="G105" s="95"/>
      <c r="H105" s="21" t="s">
        <v>113</v>
      </c>
      <c r="I105" s="22">
        <v>2</v>
      </c>
      <c r="J105" s="20">
        <f t="shared" si="5"/>
        <v>0</v>
      </c>
    </row>
    <row r="106" spans="1:10" ht="12.75">
      <c r="A106" s="95"/>
      <c r="B106" s="21" t="s">
        <v>180</v>
      </c>
      <c r="C106" s="22">
        <v>12</v>
      </c>
      <c r="D106" s="20">
        <f t="shared" si="6"/>
        <v>0</v>
      </c>
      <c r="E106" s="5"/>
      <c r="F106" s="5"/>
      <c r="G106" s="95"/>
      <c r="H106" s="21" t="s">
        <v>50</v>
      </c>
      <c r="I106" s="22">
        <v>3</v>
      </c>
      <c r="J106" s="20">
        <f t="shared" si="5"/>
        <v>0</v>
      </c>
    </row>
    <row r="107" spans="1:10" ht="12.75">
      <c r="A107" s="95"/>
      <c r="B107" s="21" t="s">
        <v>91</v>
      </c>
      <c r="C107" s="22">
        <v>5</v>
      </c>
      <c r="D107" s="20">
        <f t="shared" si="6"/>
        <v>0</v>
      </c>
      <c r="E107" s="5"/>
      <c r="F107" s="5"/>
      <c r="G107" s="95"/>
      <c r="H107" s="21" t="s">
        <v>114</v>
      </c>
      <c r="I107" s="22">
        <v>2</v>
      </c>
      <c r="J107" s="20">
        <f t="shared" si="5"/>
        <v>0</v>
      </c>
    </row>
    <row r="108" spans="1:10" ht="12.75">
      <c r="A108" s="95"/>
      <c r="B108" s="21" t="s">
        <v>24</v>
      </c>
      <c r="C108" s="22">
        <v>2</v>
      </c>
      <c r="D108" s="20">
        <f t="shared" si="6"/>
        <v>0</v>
      </c>
      <c r="E108" s="5"/>
      <c r="F108" s="5"/>
      <c r="G108" s="95"/>
      <c r="H108" s="21" t="s">
        <v>115</v>
      </c>
      <c r="I108" s="22">
        <v>7</v>
      </c>
      <c r="J108" s="20">
        <f t="shared" si="5"/>
        <v>0</v>
      </c>
    </row>
    <row r="109" spans="1:10" ht="12.75">
      <c r="A109" s="95"/>
      <c r="B109" s="21" t="s">
        <v>92</v>
      </c>
      <c r="C109" s="22">
        <v>1</v>
      </c>
      <c r="D109" s="20">
        <f t="shared" si="6"/>
        <v>0</v>
      </c>
      <c r="E109" s="5"/>
      <c r="F109" s="5"/>
      <c r="G109" s="95"/>
      <c r="H109" s="21" t="s">
        <v>116</v>
      </c>
      <c r="I109" s="22">
        <v>2</v>
      </c>
      <c r="J109" s="20">
        <f t="shared" si="5"/>
        <v>0</v>
      </c>
    </row>
    <row r="110" spans="1:10" ht="12.75">
      <c r="A110" s="95"/>
      <c r="B110" s="21" t="s">
        <v>93</v>
      </c>
      <c r="C110" s="22">
        <v>12</v>
      </c>
      <c r="D110" s="20">
        <f t="shared" si="6"/>
        <v>0</v>
      </c>
      <c r="E110" s="5"/>
      <c r="F110" s="5"/>
      <c r="G110" s="21"/>
      <c r="H110" s="21"/>
      <c r="I110" s="22"/>
      <c r="J110" s="22"/>
    </row>
    <row r="111" spans="1:10" ht="12.75">
      <c r="A111" s="95"/>
      <c r="B111" s="21" t="s">
        <v>94</v>
      </c>
      <c r="C111" s="22">
        <v>17</v>
      </c>
      <c r="D111" s="20">
        <f t="shared" si="6"/>
        <v>0</v>
      </c>
      <c r="E111" s="5"/>
      <c r="F111" s="5"/>
      <c r="G111" s="95"/>
      <c r="H111" s="21" t="s">
        <v>72</v>
      </c>
      <c r="I111" s="22">
        <v>1</v>
      </c>
      <c r="J111" s="20">
        <f>SUM(G111*I111)</f>
        <v>0</v>
      </c>
    </row>
    <row r="112" spans="1:10" ht="12.75">
      <c r="A112" s="95"/>
      <c r="B112" s="21" t="s">
        <v>95</v>
      </c>
      <c r="C112" s="22">
        <v>3</v>
      </c>
      <c r="D112" s="20">
        <f t="shared" si="6"/>
        <v>0</v>
      </c>
      <c r="E112" s="5"/>
      <c r="F112" s="5"/>
      <c r="G112" s="95"/>
      <c r="H112" s="21" t="s">
        <v>73</v>
      </c>
      <c r="I112" s="22">
        <v>1.5</v>
      </c>
      <c r="J112" s="22">
        <f>SUM(G112*I112)</f>
        <v>0</v>
      </c>
    </row>
    <row r="113" spans="1:10" ht="12.75">
      <c r="A113" s="95"/>
      <c r="B113" s="21" t="s">
        <v>96</v>
      </c>
      <c r="C113" s="22">
        <v>3</v>
      </c>
      <c r="D113" s="20">
        <f t="shared" si="6"/>
        <v>0</v>
      </c>
      <c r="E113" s="5"/>
      <c r="F113" s="5"/>
      <c r="G113" s="21"/>
      <c r="H113" s="15"/>
      <c r="I113" s="38"/>
      <c r="J113" s="38"/>
    </row>
    <row r="114" spans="1:10" ht="12.75">
      <c r="A114" s="95"/>
      <c r="B114" s="21" t="s">
        <v>38</v>
      </c>
      <c r="C114" s="22">
        <v>8</v>
      </c>
      <c r="D114" s="20">
        <f t="shared" si="6"/>
        <v>0</v>
      </c>
      <c r="E114" s="5"/>
      <c r="F114" s="5"/>
      <c r="G114" s="74" t="s">
        <v>117</v>
      </c>
      <c r="H114" s="75"/>
      <c r="I114" s="75"/>
      <c r="J114" s="76"/>
    </row>
    <row r="115" spans="1:10" ht="12.75">
      <c r="A115" s="95"/>
      <c r="B115" s="21" t="s">
        <v>39</v>
      </c>
      <c r="C115" s="22">
        <v>4</v>
      </c>
      <c r="D115" s="20">
        <f t="shared" si="6"/>
        <v>0</v>
      </c>
      <c r="E115" s="5"/>
      <c r="F115" s="5"/>
      <c r="G115" s="95"/>
      <c r="H115" s="21" t="s">
        <v>118</v>
      </c>
      <c r="I115" s="21">
        <v>1</v>
      </c>
      <c r="J115" s="20">
        <f aca="true" t="shared" si="7" ref="J115:J148">SUM(G115*I115)</f>
        <v>0</v>
      </c>
    </row>
    <row r="116" spans="1:10" ht="12.75">
      <c r="A116" s="95"/>
      <c r="B116" s="21" t="s">
        <v>45</v>
      </c>
      <c r="C116" s="22">
        <v>2</v>
      </c>
      <c r="D116" s="20">
        <f t="shared" si="6"/>
        <v>0</v>
      </c>
      <c r="E116" s="5"/>
      <c r="F116" s="5"/>
      <c r="G116" s="95"/>
      <c r="H116" s="21" t="s">
        <v>119</v>
      </c>
      <c r="I116" s="21">
        <v>1</v>
      </c>
      <c r="J116" s="20">
        <f t="shared" si="7"/>
        <v>0</v>
      </c>
    </row>
    <row r="117" spans="1:10" ht="12.75">
      <c r="A117" s="95"/>
      <c r="B117" s="21" t="s">
        <v>97</v>
      </c>
      <c r="C117" s="22">
        <v>3</v>
      </c>
      <c r="D117" s="20">
        <f t="shared" si="6"/>
        <v>0</v>
      </c>
      <c r="E117" s="5"/>
      <c r="F117" s="5"/>
      <c r="G117" s="95"/>
      <c r="H117" s="49" t="s">
        <v>174</v>
      </c>
      <c r="I117" s="21">
        <v>1</v>
      </c>
      <c r="J117" s="20">
        <f t="shared" si="7"/>
        <v>0</v>
      </c>
    </row>
    <row r="118" spans="1:10" ht="12.75">
      <c r="A118" s="95"/>
      <c r="B118" s="21" t="s">
        <v>98</v>
      </c>
      <c r="C118" s="22">
        <v>4</v>
      </c>
      <c r="D118" s="20">
        <f t="shared" si="6"/>
        <v>0</v>
      </c>
      <c r="E118" s="5"/>
      <c r="F118" s="5"/>
      <c r="G118" s="95"/>
      <c r="H118" s="21" t="s">
        <v>120</v>
      </c>
      <c r="I118" s="21">
        <v>2</v>
      </c>
      <c r="J118" s="20">
        <f t="shared" si="7"/>
        <v>0</v>
      </c>
    </row>
    <row r="119" spans="1:10" ht="12.75">
      <c r="A119" s="95"/>
      <c r="B119" s="21" t="s">
        <v>52</v>
      </c>
      <c r="C119" s="22">
        <v>5</v>
      </c>
      <c r="D119" s="20">
        <f t="shared" si="6"/>
        <v>0</v>
      </c>
      <c r="E119" s="5"/>
      <c r="F119" s="5"/>
      <c r="G119" s="95"/>
      <c r="H119" s="21" t="s">
        <v>121</v>
      </c>
      <c r="I119" s="21">
        <v>5</v>
      </c>
      <c r="J119" s="20">
        <f t="shared" si="7"/>
        <v>0</v>
      </c>
    </row>
    <row r="120" spans="1:10" ht="12.75">
      <c r="A120" s="95"/>
      <c r="B120" s="21" t="s">
        <v>53</v>
      </c>
      <c r="C120" s="22">
        <v>6</v>
      </c>
      <c r="D120" s="20">
        <f t="shared" si="6"/>
        <v>0</v>
      </c>
      <c r="E120" s="5"/>
      <c r="F120" s="5"/>
      <c r="G120" s="95"/>
      <c r="H120" s="21" t="s">
        <v>122</v>
      </c>
      <c r="I120" s="21">
        <v>2</v>
      </c>
      <c r="J120" s="20">
        <f t="shared" si="7"/>
        <v>0</v>
      </c>
    </row>
    <row r="121" spans="1:10" ht="12.75">
      <c r="A121" s="95"/>
      <c r="B121" s="21" t="s">
        <v>54</v>
      </c>
      <c r="C121" s="22">
        <v>8</v>
      </c>
      <c r="D121" s="20">
        <f t="shared" si="6"/>
        <v>0</v>
      </c>
      <c r="E121" s="5"/>
      <c r="F121" s="5"/>
      <c r="G121" s="95"/>
      <c r="H121" s="21" t="s">
        <v>123</v>
      </c>
      <c r="I121" s="21">
        <v>4</v>
      </c>
      <c r="J121" s="20">
        <f t="shared" si="7"/>
        <v>0</v>
      </c>
    </row>
    <row r="122" spans="1:10" ht="12.75">
      <c r="A122" s="95"/>
      <c r="B122" s="21" t="s">
        <v>99</v>
      </c>
      <c r="C122" s="22">
        <v>5</v>
      </c>
      <c r="D122" s="20">
        <f t="shared" si="6"/>
        <v>0</v>
      </c>
      <c r="E122" s="5"/>
      <c r="F122" s="5"/>
      <c r="G122" s="95"/>
      <c r="H122" s="21" t="s">
        <v>124</v>
      </c>
      <c r="I122" s="21">
        <v>3</v>
      </c>
      <c r="J122" s="20">
        <f t="shared" si="7"/>
        <v>0</v>
      </c>
    </row>
    <row r="123" spans="1:10" ht="12.75">
      <c r="A123" s="95"/>
      <c r="B123" s="21" t="s">
        <v>100</v>
      </c>
      <c r="C123" s="22">
        <v>14</v>
      </c>
      <c r="D123" s="20">
        <f t="shared" si="6"/>
        <v>0</v>
      </c>
      <c r="E123" s="5"/>
      <c r="F123" s="5"/>
      <c r="G123" s="95"/>
      <c r="H123" s="21" t="s">
        <v>125</v>
      </c>
      <c r="I123" s="21">
        <v>5</v>
      </c>
      <c r="J123" s="20">
        <f t="shared" si="7"/>
        <v>0</v>
      </c>
    </row>
    <row r="124" spans="1:10" ht="12.75">
      <c r="A124" s="1"/>
      <c r="B124" s="23" t="s">
        <v>87</v>
      </c>
      <c r="C124" s="22"/>
      <c r="D124" s="24">
        <f>SUM(D74:D123)</f>
        <v>0</v>
      </c>
      <c r="E124" s="5"/>
      <c r="F124" s="5"/>
      <c r="G124" s="1"/>
      <c r="H124" s="23" t="s">
        <v>87</v>
      </c>
      <c r="I124" s="22"/>
      <c r="J124" s="24">
        <f>SUM(J74:J123)</f>
        <v>0</v>
      </c>
    </row>
    <row r="125" spans="1:10" ht="12.75">
      <c r="A125" s="1"/>
      <c r="B125" s="23"/>
      <c r="C125" s="22"/>
      <c r="D125" s="24"/>
      <c r="E125" s="40"/>
      <c r="F125" s="40"/>
      <c r="G125" s="1"/>
      <c r="H125" s="23"/>
      <c r="I125" s="22"/>
      <c r="J125" s="24"/>
    </row>
    <row r="126" spans="1:10" ht="12.75">
      <c r="A126" s="2"/>
      <c r="B126" s="43"/>
      <c r="C126" s="38"/>
      <c r="D126" s="44"/>
      <c r="E126" s="15"/>
      <c r="F126" s="15"/>
      <c r="G126" s="2"/>
      <c r="H126" s="43"/>
      <c r="I126" s="38"/>
      <c r="J126" s="44"/>
    </row>
    <row r="127" spans="1:10" ht="12.75">
      <c r="A127" s="2"/>
      <c r="B127" s="43"/>
      <c r="C127" s="38"/>
      <c r="D127" s="44"/>
      <c r="E127" s="15"/>
      <c r="F127" s="15"/>
      <c r="G127" s="2"/>
      <c r="H127" s="43"/>
      <c r="I127" s="38"/>
      <c r="J127" s="44"/>
    </row>
    <row r="128" spans="1:10" ht="12.75">
      <c r="A128" s="2"/>
      <c r="B128" s="43"/>
      <c r="C128" s="38"/>
      <c r="D128" s="44"/>
      <c r="E128" s="15"/>
      <c r="F128" s="15"/>
      <c r="G128" s="2"/>
      <c r="H128" s="43"/>
      <c r="I128" s="38"/>
      <c r="J128" s="44"/>
    </row>
    <row r="129" spans="1:10" ht="12.75">
      <c r="A129" s="2"/>
      <c r="B129" s="43"/>
      <c r="C129" s="38"/>
      <c r="D129" s="44"/>
      <c r="E129" s="15"/>
      <c r="F129" s="15"/>
      <c r="G129" s="2"/>
      <c r="H129" s="43"/>
      <c r="I129" s="38"/>
      <c r="J129" s="44"/>
    </row>
    <row r="130" spans="1:10" ht="12.75">
      <c r="A130" s="2"/>
      <c r="B130" s="43"/>
      <c r="C130" s="38"/>
      <c r="D130" s="44"/>
      <c r="E130" s="15"/>
      <c r="F130" s="15"/>
      <c r="G130" s="2"/>
      <c r="H130" s="43"/>
      <c r="I130" s="38"/>
      <c r="J130" s="44"/>
    </row>
    <row r="131" spans="1:10" ht="12.75">
      <c r="A131" s="2"/>
      <c r="B131" s="43"/>
      <c r="C131" s="38"/>
      <c r="D131" s="44"/>
      <c r="E131" s="15"/>
      <c r="F131" s="15"/>
      <c r="G131" s="2"/>
      <c r="H131" s="43"/>
      <c r="I131" s="38"/>
      <c r="J131" s="44"/>
    </row>
    <row r="132" spans="1:10" ht="12.75">
      <c r="A132" s="2"/>
      <c r="B132" s="43"/>
      <c r="C132" s="38"/>
      <c r="D132" s="44"/>
      <c r="E132" s="15"/>
      <c r="F132" s="15"/>
      <c r="G132" s="2"/>
      <c r="H132" s="43"/>
      <c r="I132" s="38"/>
      <c r="J132" s="44"/>
    </row>
    <row r="133" spans="1:10" ht="12.75">
      <c r="A133" s="2"/>
      <c r="B133" s="43"/>
      <c r="C133" s="38"/>
      <c r="D133" s="44"/>
      <c r="E133" s="15"/>
      <c r="F133" s="15"/>
      <c r="G133" s="2"/>
      <c r="H133" s="43"/>
      <c r="I133" s="38"/>
      <c r="J133" s="44"/>
    </row>
    <row r="134" spans="1:10" ht="12.75">
      <c r="A134" s="2"/>
      <c r="B134" s="43"/>
      <c r="C134" s="38"/>
      <c r="D134" s="44"/>
      <c r="E134" s="15"/>
      <c r="F134" s="15"/>
      <c r="G134" s="2"/>
      <c r="H134" s="43"/>
      <c r="I134" s="38"/>
      <c r="J134" s="44"/>
    </row>
    <row r="135" spans="1:10" ht="12.75">
      <c r="A135" s="2"/>
      <c r="B135" s="43"/>
      <c r="C135" s="38"/>
      <c r="D135" s="44"/>
      <c r="E135" s="15"/>
      <c r="F135" s="15"/>
      <c r="G135" s="2"/>
      <c r="H135" s="43"/>
      <c r="I135" s="38"/>
      <c r="J135" s="44"/>
    </row>
    <row r="136" spans="1:10" ht="12.75">
      <c r="A136" s="2"/>
      <c r="B136" s="43"/>
      <c r="C136" s="38"/>
      <c r="D136" s="64"/>
      <c r="E136" s="77"/>
      <c r="F136" s="77"/>
      <c r="G136" s="77"/>
      <c r="H136" s="43"/>
      <c r="I136" s="38"/>
      <c r="J136" s="44"/>
    </row>
    <row r="137" spans="1:10" ht="12.75">
      <c r="A137" s="2"/>
      <c r="B137" s="43"/>
      <c r="C137" s="38"/>
      <c r="D137" s="44"/>
      <c r="E137" s="15"/>
      <c r="F137" s="15"/>
      <c r="G137" s="2"/>
      <c r="H137" s="43"/>
      <c r="I137" s="38"/>
      <c r="J137" s="44"/>
    </row>
    <row r="138" spans="1:10" ht="12.75">
      <c r="A138" s="25" t="s">
        <v>4</v>
      </c>
      <c r="B138" s="25" t="s">
        <v>5</v>
      </c>
      <c r="C138" s="25" t="s">
        <v>6</v>
      </c>
      <c r="D138" s="26" t="s">
        <v>7</v>
      </c>
      <c r="E138" s="45"/>
      <c r="F138" s="45"/>
      <c r="G138" s="25" t="s">
        <v>4</v>
      </c>
      <c r="H138" s="25" t="s">
        <v>5</v>
      </c>
      <c r="I138" s="25" t="s">
        <v>8</v>
      </c>
      <c r="J138" s="25" t="s">
        <v>7</v>
      </c>
    </row>
    <row r="139" spans="1:10" ht="12.75">
      <c r="A139" s="27"/>
      <c r="B139" s="27"/>
      <c r="C139" s="27"/>
      <c r="D139" s="28" t="s">
        <v>6</v>
      </c>
      <c r="E139" s="5"/>
      <c r="F139" s="5"/>
      <c r="G139" s="27"/>
      <c r="H139" s="27"/>
      <c r="I139" s="27"/>
      <c r="J139" s="27" t="s">
        <v>6</v>
      </c>
    </row>
    <row r="140" spans="1:10" ht="12.75">
      <c r="A140" s="27"/>
      <c r="B140" s="29" t="s">
        <v>87</v>
      </c>
      <c r="C140" s="27"/>
      <c r="D140" s="30">
        <f>SUM(D124)</f>
        <v>0</v>
      </c>
      <c r="E140" s="5"/>
      <c r="F140" s="5"/>
      <c r="G140" s="27"/>
      <c r="H140" s="29" t="s">
        <v>87</v>
      </c>
      <c r="I140" s="27"/>
      <c r="J140" s="30">
        <f>SUM(J124)</f>
        <v>0</v>
      </c>
    </row>
    <row r="141" spans="1:10" ht="12.75">
      <c r="A141" s="21"/>
      <c r="B141" s="21"/>
      <c r="C141" s="22"/>
      <c r="D141" s="22"/>
      <c r="E141" s="5"/>
      <c r="F141" s="5"/>
      <c r="G141" s="95"/>
      <c r="H141" s="21" t="s">
        <v>126</v>
      </c>
      <c r="I141" s="21">
        <v>2</v>
      </c>
      <c r="J141" s="20">
        <f t="shared" si="7"/>
        <v>0</v>
      </c>
    </row>
    <row r="142" spans="1:10" ht="12.75">
      <c r="A142" s="95"/>
      <c r="B142" s="21" t="s">
        <v>72</v>
      </c>
      <c r="C142" s="22">
        <v>1</v>
      </c>
      <c r="D142" s="20">
        <f>SUM(A142*C142)</f>
        <v>0</v>
      </c>
      <c r="E142" s="5"/>
      <c r="F142" s="5"/>
      <c r="G142" s="95"/>
      <c r="H142" s="21" t="s">
        <v>127</v>
      </c>
      <c r="I142" s="21">
        <v>4</v>
      </c>
      <c r="J142" s="20">
        <f t="shared" si="7"/>
        <v>0</v>
      </c>
    </row>
    <row r="143" spans="1:10" ht="12.75">
      <c r="A143" s="95"/>
      <c r="B143" s="21" t="s">
        <v>73</v>
      </c>
      <c r="C143" s="22">
        <v>1.5</v>
      </c>
      <c r="D143" s="22">
        <f>SUM(A143*C143)</f>
        <v>0</v>
      </c>
      <c r="E143" s="5"/>
      <c r="F143" s="5"/>
      <c r="G143" s="95"/>
      <c r="H143" s="21" t="s">
        <v>107</v>
      </c>
      <c r="I143" s="21">
        <v>5</v>
      </c>
      <c r="J143" s="20">
        <f t="shared" si="7"/>
        <v>0</v>
      </c>
    </row>
    <row r="144" spans="1:10" ht="12.75">
      <c r="A144" s="15"/>
      <c r="B144" s="15"/>
      <c r="C144" s="15"/>
      <c r="D144" s="15"/>
      <c r="E144" s="5"/>
      <c r="F144" s="5"/>
      <c r="G144" s="95"/>
      <c r="H144" s="21" t="s">
        <v>128</v>
      </c>
      <c r="I144" s="21">
        <v>2</v>
      </c>
      <c r="J144" s="20">
        <f t="shared" si="7"/>
        <v>0</v>
      </c>
    </row>
    <row r="145" spans="1:10" ht="12.75">
      <c r="A145" s="74" t="s">
        <v>178</v>
      </c>
      <c r="B145" s="75"/>
      <c r="C145" s="75"/>
      <c r="D145" s="76"/>
      <c r="E145" s="5"/>
      <c r="F145" s="5"/>
      <c r="G145" s="95"/>
      <c r="H145" s="21" t="s">
        <v>129</v>
      </c>
      <c r="I145" s="21">
        <v>1</v>
      </c>
      <c r="J145" s="20">
        <f t="shared" si="7"/>
        <v>0</v>
      </c>
    </row>
    <row r="146" spans="1:10" ht="12.75">
      <c r="A146" s="95"/>
      <c r="B146" s="21" t="s">
        <v>101</v>
      </c>
      <c r="C146" s="21">
        <v>8</v>
      </c>
      <c r="D146" s="20">
        <f>SUM(A146*C146)</f>
        <v>0</v>
      </c>
      <c r="E146" s="5"/>
      <c r="F146" s="5"/>
      <c r="G146" s="95"/>
      <c r="H146" s="21" t="s">
        <v>130</v>
      </c>
      <c r="I146" s="21">
        <v>1</v>
      </c>
      <c r="J146" s="20">
        <f t="shared" si="7"/>
        <v>0</v>
      </c>
    </row>
    <row r="147" spans="1:10" ht="12.75">
      <c r="A147" s="95"/>
      <c r="B147" s="21" t="s">
        <v>153</v>
      </c>
      <c r="C147" s="21">
        <v>10</v>
      </c>
      <c r="D147" s="20">
        <f>SUM(A147*C147)</f>
        <v>0</v>
      </c>
      <c r="E147" s="5"/>
      <c r="F147" s="5"/>
      <c r="G147" s="95"/>
      <c r="H147" s="21" t="s">
        <v>131</v>
      </c>
      <c r="I147" s="21">
        <v>8</v>
      </c>
      <c r="J147" s="20">
        <f t="shared" si="7"/>
        <v>0</v>
      </c>
    </row>
    <row r="148" spans="1:10" ht="12.75">
      <c r="A148" s="95"/>
      <c r="B148" s="21" t="s">
        <v>57</v>
      </c>
      <c r="C148" s="21">
        <v>10</v>
      </c>
      <c r="D148" s="20">
        <f>SUM(A148*C148)</f>
        <v>0</v>
      </c>
      <c r="E148" s="5"/>
      <c r="F148" s="5"/>
      <c r="G148" s="95"/>
      <c r="H148" s="21" t="s">
        <v>132</v>
      </c>
      <c r="I148" s="21">
        <v>2</v>
      </c>
      <c r="J148" s="20">
        <f t="shared" si="7"/>
        <v>0</v>
      </c>
    </row>
    <row r="149" spans="1:10" ht="12.75">
      <c r="A149" s="95"/>
      <c r="B149" s="21" t="s">
        <v>154</v>
      </c>
      <c r="C149" s="21">
        <v>16</v>
      </c>
      <c r="D149" s="20">
        <f>SUM(A149*C149)</f>
        <v>0</v>
      </c>
      <c r="E149" s="5"/>
      <c r="F149" s="5"/>
      <c r="G149" s="95"/>
      <c r="H149" s="21" t="s">
        <v>133</v>
      </c>
      <c r="I149" s="21"/>
      <c r="J149" s="21"/>
    </row>
    <row r="150" spans="1:10" ht="12.75">
      <c r="A150" s="95"/>
      <c r="B150" s="21" t="s">
        <v>102</v>
      </c>
      <c r="C150" s="21">
        <v>5</v>
      </c>
      <c r="D150" s="20">
        <f>SUM(A150*C150)</f>
        <v>0</v>
      </c>
      <c r="E150" s="5"/>
      <c r="F150" s="5"/>
      <c r="G150" s="95"/>
      <c r="H150" s="21" t="s">
        <v>134</v>
      </c>
      <c r="I150" s="21">
        <v>4</v>
      </c>
      <c r="J150" s="20">
        <f>SUM(G150*I150)</f>
        <v>0</v>
      </c>
    </row>
    <row r="151" spans="1:10" ht="12.75">
      <c r="A151" s="95"/>
      <c r="B151" s="21" t="s">
        <v>61</v>
      </c>
      <c r="C151" s="22">
        <v>3</v>
      </c>
      <c r="D151" s="20">
        <f aca="true" t="shared" si="8" ref="D151:D169">SUM(A151*C151)</f>
        <v>0</v>
      </c>
      <c r="E151" s="5"/>
      <c r="F151" s="5"/>
      <c r="G151" s="95"/>
      <c r="H151" s="21" t="s">
        <v>135</v>
      </c>
      <c r="I151" s="22">
        <v>1</v>
      </c>
      <c r="J151" s="20">
        <f aca="true" t="shared" si="9" ref="J151:J166">SUM(G151*I151)</f>
        <v>0</v>
      </c>
    </row>
    <row r="152" spans="1:10" ht="12.75">
      <c r="A152" s="95"/>
      <c r="B152" s="21" t="s">
        <v>20</v>
      </c>
      <c r="C152" s="22">
        <v>1</v>
      </c>
      <c r="D152" s="20">
        <f t="shared" si="8"/>
        <v>0</v>
      </c>
      <c r="E152" s="5"/>
      <c r="F152" s="5"/>
      <c r="G152" s="95"/>
      <c r="H152" s="32" t="s">
        <v>136</v>
      </c>
      <c r="I152" s="22">
        <v>2</v>
      </c>
      <c r="J152" s="20">
        <f t="shared" si="9"/>
        <v>0</v>
      </c>
    </row>
    <row r="153" spans="1:10" ht="12.75">
      <c r="A153" s="95"/>
      <c r="B153" s="21" t="s">
        <v>24</v>
      </c>
      <c r="C153" s="22">
        <v>2</v>
      </c>
      <c r="D153" s="20">
        <f t="shared" si="8"/>
        <v>0</v>
      </c>
      <c r="E153" s="5"/>
      <c r="F153" s="5"/>
      <c r="G153" s="95"/>
      <c r="H153" s="21" t="s">
        <v>137</v>
      </c>
      <c r="I153" s="22">
        <v>5</v>
      </c>
      <c r="J153" s="20">
        <f t="shared" si="9"/>
        <v>0</v>
      </c>
    </row>
    <row r="154" spans="1:10" ht="12.75">
      <c r="A154" s="95"/>
      <c r="B154" s="21" t="s">
        <v>63</v>
      </c>
      <c r="C154" s="22">
        <v>7</v>
      </c>
      <c r="D154" s="20">
        <f t="shared" si="8"/>
        <v>0</v>
      </c>
      <c r="E154" s="5"/>
      <c r="F154" s="5"/>
      <c r="G154" s="95"/>
      <c r="H154" s="21" t="s">
        <v>138</v>
      </c>
      <c r="I154" s="22">
        <v>4</v>
      </c>
      <c r="J154" s="20">
        <f t="shared" si="9"/>
        <v>0</v>
      </c>
    </row>
    <row r="155" spans="1:10" ht="12.75">
      <c r="A155" s="95"/>
      <c r="B155" s="21" t="s">
        <v>155</v>
      </c>
      <c r="C155" s="22">
        <v>1</v>
      </c>
      <c r="D155" s="20">
        <f t="shared" si="8"/>
        <v>0</v>
      </c>
      <c r="E155" s="5"/>
      <c r="F155" s="5"/>
      <c r="G155" s="95"/>
      <c r="H155" s="21" t="s">
        <v>139</v>
      </c>
      <c r="I155" s="22">
        <v>6</v>
      </c>
      <c r="J155" s="20">
        <f t="shared" si="9"/>
        <v>0</v>
      </c>
    </row>
    <row r="156" spans="1:10" ht="12.75">
      <c r="A156" s="95"/>
      <c r="B156" s="31" t="s">
        <v>64</v>
      </c>
      <c r="C156" s="22">
        <v>2</v>
      </c>
      <c r="D156" s="20">
        <f t="shared" si="8"/>
        <v>0</v>
      </c>
      <c r="E156" s="5"/>
      <c r="F156" s="5"/>
      <c r="G156" s="95"/>
      <c r="H156" s="31" t="s">
        <v>140</v>
      </c>
      <c r="I156" s="22">
        <v>2</v>
      </c>
      <c r="J156" s="20">
        <f t="shared" si="9"/>
        <v>0</v>
      </c>
    </row>
    <row r="157" spans="1:10" ht="12.75">
      <c r="A157" s="95"/>
      <c r="B157" s="50" t="s">
        <v>66</v>
      </c>
      <c r="C157" s="22">
        <v>15</v>
      </c>
      <c r="D157" s="20">
        <f t="shared" si="8"/>
        <v>0</v>
      </c>
      <c r="E157" s="5"/>
      <c r="F157" s="5"/>
      <c r="G157" s="95"/>
      <c r="H157" s="31" t="s">
        <v>141</v>
      </c>
      <c r="I157" s="22">
        <v>4</v>
      </c>
      <c r="J157" s="20">
        <f t="shared" si="9"/>
        <v>0</v>
      </c>
    </row>
    <row r="158" spans="1:10" ht="12.75">
      <c r="A158" s="95"/>
      <c r="B158" s="31" t="s">
        <v>67</v>
      </c>
      <c r="C158" s="22">
        <v>8</v>
      </c>
      <c r="D158" s="20">
        <f t="shared" si="8"/>
        <v>0</v>
      </c>
      <c r="E158" s="5"/>
      <c r="F158" s="5"/>
      <c r="G158" s="95"/>
      <c r="H158" s="31" t="s">
        <v>142</v>
      </c>
      <c r="I158" s="22">
        <v>2</v>
      </c>
      <c r="J158" s="20">
        <f t="shared" si="9"/>
        <v>0</v>
      </c>
    </row>
    <row r="159" spans="1:10" ht="12.75">
      <c r="A159" s="95"/>
      <c r="B159" s="31" t="s">
        <v>103</v>
      </c>
      <c r="C159" s="22">
        <v>7</v>
      </c>
      <c r="D159" s="20">
        <f t="shared" si="8"/>
        <v>0</v>
      </c>
      <c r="E159" s="5"/>
      <c r="F159" s="5"/>
      <c r="G159" s="95"/>
      <c r="H159" s="31" t="s">
        <v>143</v>
      </c>
      <c r="I159" s="22">
        <v>10</v>
      </c>
      <c r="J159" s="20">
        <f t="shared" si="9"/>
        <v>0</v>
      </c>
    </row>
    <row r="160" spans="1:10" ht="12.75">
      <c r="A160" s="95"/>
      <c r="B160" s="31" t="s">
        <v>104</v>
      </c>
      <c r="C160" s="22">
        <v>4</v>
      </c>
      <c r="D160" s="20">
        <f t="shared" si="8"/>
        <v>0</v>
      </c>
      <c r="E160" s="5"/>
      <c r="F160" s="5"/>
      <c r="G160" s="95"/>
      <c r="H160" s="31" t="s">
        <v>144</v>
      </c>
      <c r="I160" s="22">
        <v>2</v>
      </c>
      <c r="J160" s="20">
        <f t="shared" si="9"/>
        <v>0</v>
      </c>
    </row>
    <row r="161" spans="1:10" ht="12.75">
      <c r="A161" s="95"/>
      <c r="B161" s="31" t="s">
        <v>105</v>
      </c>
      <c r="C161" s="22">
        <v>1</v>
      </c>
      <c r="D161" s="20">
        <f t="shared" si="8"/>
        <v>0</v>
      </c>
      <c r="E161" s="5"/>
      <c r="F161" s="5"/>
      <c r="G161" s="95"/>
      <c r="H161" s="31" t="s">
        <v>145</v>
      </c>
      <c r="I161" s="22">
        <v>1</v>
      </c>
      <c r="J161" s="20">
        <f t="shared" si="9"/>
        <v>0</v>
      </c>
    </row>
    <row r="162" spans="1:10" ht="12.75">
      <c r="A162" s="95"/>
      <c r="B162" s="31" t="s">
        <v>106</v>
      </c>
      <c r="C162" s="22">
        <v>1</v>
      </c>
      <c r="D162" s="20">
        <f t="shared" si="8"/>
        <v>0</v>
      </c>
      <c r="E162" s="5"/>
      <c r="F162" s="5"/>
      <c r="G162" s="95"/>
      <c r="H162" s="31" t="s">
        <v>146</v>
      </c>
      <c r="I162" s="22">
        <v>8</v>
      </c>
      <c r="J162" s="20">
        <f t="shared" si="9"/>
        <v>0</v>
      </c>
    </row>
    <row r="163" spans="1:10" ht="12.75">
      <c r="A163" s="95"/>
      <c r="B163" s="31" t="s">
        <v>107</v>
      </c>
      <c r="C163" s="22">
        <v>3</v>
      </c>
      <c r="D163" s="20">
        <f t="shared" si="8"/>
        <v>0</v>
      </c>
      <c r="E163" s="5"/>
      <c r="F163" s="5"/>
      <c r="G163" s="95"/>
      <c r="H163" s="31" t="s">
        <v>148</v>
      </c>
      <c r="I163" s="22">
        <v>3</v>
      </c>
      <c r="J163" s="20">
        <f t="shared" si="9"/>
        <v>0</v>
      </c>
    </row>
    <row r="164" spans="1:10" ht="12.75">
      <c r="A164" s="95"/>
      <c r="B164" s="31" t="s">
        <v>50</v>
      </c>
      <c r="C164" s="22">
        <v>3</v>
      </c>
      <c r="D164" s="20">
        <f t="shared" si="8"/>
        <v>0</v>
      </c>
      <c r="E164" s="5"/>
      <c r="F164" s="5"/>
      <c r="G164" s="95"/>
      <c r="H164" s="31" t="s">
        <v>147</v>
      </c>
      <c r="I164" s="22">
        <v>4</v>
      </c>
      <c r="J164" s="20">
        <f t="shared" si="9"/>
        <v>0</v>
      </c>
    </row>
    <row r="165" spans="1:10" ht="12.75">
      <c r="A165" s="95"/>
      <c r="B165" s="31" t="s">
        <v>51</v>
      </c>
      <c r="C165" s="22">
        <v>4</v>
      </c>
      <c r="D165" s="20">
        <f t="shared" si="8"/>
        <v>0</v>
      </c>
      <c r="E165" s="5"/>
      <c r="F165" s="5"/>
      <c r="G165" s="95"/>
      <c r="H165" s="31" t="s">
        <v>149</v>
      </c>
      <c r="I165" s="22">
        <v>1</v>
      </c>
      <c r="J165" s="20">
        <f t="shared" si="9"/>
        <v>0</v>
      </c>
    </row>
    <row r="166" spans="1:10" ht="12.75">
      <c r="A166" s="95"/>
      <c r="B166" s="31" t="s">
        <v>52</v>
      </c>
      <c r="C166" s="22">
        <v>5</v>
      </c>
      <c r="D166" s="20">
        <f t="shared" si="8"/>
        <v>0</v>
      </c>
      <c r="E166" s="5"/>
      <c r="F166" s="5"/>
      <c r="G166" s="95"/>
      <c r="H166" s="31" t="s">
        <v>150</v>
      </c>
      <c r="I166" s="22">
        <v>2</v>
      </c>
      <c r="J166" s="20">
        <f t="shared" si="9"/>
        <v>0</v>
      </c>
    </row>
    <row r="167" spans="1:10" ht="12.75">
      <c r="A167" s="95"/>
      <c r="B167" s="31" t="s">
        <v>53</v>
      </c>
      <c r="C167" s="22">
        <v>6</v>
      </c>
      <c r="D167" s="20">
        <f t="shared" si="8"/>
        <v>0</v>
      </c>
      <c r="E167" s="5"/>
      <c r="F167" s="5"/>
      <c r="G167" s="21"/>
      <c r="H167" s="21"/>
      <c r="I167" s="22"/>
      <c r="J167" s="22"/>
    </row>
    <row r="168" spans="1:10" ht="12.75">
      <c r="A168" s="95"/>
      <c r="B168" s="31" t="s">
        <v>54</v>
      </c>
      <c r="C168" s="22">
        <v>8</v>
      </c>
      <c r="D168" s="20">
        <f t="shared" si="8"/>
        <v>0</v>
      </c>
      <c r="E168" s="5"/>
      <c r="F168" s="5"/>
      <c r="G168" s="95"/>
      <c r="H168" s="31" t="s">
        <v>151</v>
      </c>
      <c r="I168" s="22">
        <v>5</v>
      </c>
      <c r="J168" s="20">
        <f>SUM(G168*I168)</f>
        <v>0</v>
      </c>
    </row>
    <row r="169" spans="1:10" ht="12.75">
      <c r="A169" s="95"/>
      <c r="B169" s="31" t="s">
        <v>108</v>
      </c>
      <c r="C169" s="22">
        <v>5</v>
      </c>
      <c r="D169" s="20">
        <f t="shared" si="8"/>
        <v>0</v>
      </c>
      <c r="E169" s="5"/>
      <c r="F169" s="5"/>
      <c r="G169" s="95"/>
      <c r="H169" s="31" t="s">
        <v>72</v>
      </c>
      <c r="I169" s="22">
        <v>1</v>
      </c>
      <c r="J169" s="20">
        <f>SUM(G169*I169)</f>
        <v>0</v>
      </c>
    </row>
    <row r="170" spans="1:10" ht="12.75">
      <c r="A170" s="21"/>
      <c r="B170" s="21"/>
      <c r="C170" s="22"/>
      <c r="D170" s="21"/>
      <c r="E170" s="5"/>
      <c r="F170" s="5"/>
      <c r="G170" s="95"/>
      <c r="H170" s="31" t="s">
        <v>73</v>
      </c>
      <c r="I170" s="22">
        <v>1.5</v>
      </c>
      <c r="J170" s="20">
        <f>SUM(G170*I170)</f>
        <v>0</v>
      </c>
    </row>
    <row r="171" spans="1:10" ht="12.75">
      <c r="A171" s="95"/>
      <c r="B171" s="31" t="s">
        <v>71</v>
      </c>
      <c r="C171" s="22">
        <v>6</v>
      </c>
      <c r="D171" s="20">
        <f>SUM(A171*C171)</f>
        <v>0</v>
      </c>
      <c r="E171" s="5"/>
      <c r="F171" s="5"/>
      <c r="G171" s="21"/>
      <c r="H171" s="21"/>
      <c r="I171" s="21"/>
      <c r="J171" s="21"/>
    </row>
    <row r="172" spans="1:10" ht="12.75">
      <c r="A172" s="95"/>
      <c r="B172" s="31" t="s">
        <v>72</v>
      </c>
      <c r="C172" s="22">
        <v>1</v>
      </c>
      <c r="D172" s="20">
        <f>SUM(A172*C172)</f>
        <v>0</v>
      </c>
      <c r="E172" s="5"/>
      <c r="F172" s="5"/>
      <c r="G172" s="21"/>
      <c r="H172" s="21"/>
      <c r="I172" s="21"/>
      <c r="J172" s="21"/>
    </row>
    <row r="173" spans="1:10" ht="12.75">
      <c r="A173" s="95"/>
      <c r="B173" s="31" t="s">
        <v>73</v>
      </c>
      <c r="C173" s="22">
        <v>1.5</v>
      </c>
      <c r="D173" s="20">
        <f>SUM(A173*C173)</f>
        <v>0</v>
      </c>
      <c r="E173" s="5"/>
      <c r="F173" s="5"/>
      <c r="G173" s="21"/>
      <c r="H173" s="21"/>
      <c r="I173" s="21"/>
      <c r="J173" s="21"/>
    </row>
    <row r="174" spans="1:10" ht="12.75">
      <c r="A174" s="1"/>
      <c r="B174" s="33" t="s">
        <v>87</v>
      </c>
      <c r="C174" s="1"/>
      <c r="D174" s="18">
        <f>SUM(D140:D173)</f>
        <v>0</v>
      </c>
      <c r="G174" s="1"/>
      <c r="H174" s="33" t="s">
        <v>175</v>
      </c>
      <c r="I174" s="79">
        <f>SUM(J140:J173)+D174</f>
        <v>0</v>
      </c>
      <c r="J174" s="80"/>
    </row>
    <row r="175" spans="8:10" ht="15">
      <c r="H175" s="51" t="s">
        <v>172</v>
      </c>
      <c r="I175" s="79">
        <f>SUM(I174/10)</f>
        <v>0</v>
      </c>
      <c r="J175" s="80"/>
    </row>
    <row r="177" ht="12.75">
      <c r="B177" s="17" t="s">
        <v>176</v>
      </c>
    </row>
    <row r="178" ht="12.75">
      <c r="B178" s="17"/>
    </row>
    <row r="179" spans="1:7" ht="12.75">
      <c r="A179" s="46" t="s">
        <v>4</v>
      </c>
      <c r="B179" s="46" t="s">
        <v>5</v>
      </c>
      <c r="C179" s="81" t="s">
        <v>177</v>
      </c>
      <c r="D179" s="82"/>
      <c r="G179" t="s">
        <v>183</v>
      </c>
    </row>
    <row r="180" spans="1:7" ht="12.75">
      <c r="A180" s="97"/>
      <c r="B180" s="97"/>
      <c r="C180" s="98"/>
      <c r="D180" s="99"/>
      <c r="G180" t="s">
        <v>187</v>
      </c>
    </row>
    <row r="181" spans="1:7" ht="12.75">
      <c r="A181" s="97"/>
      <c r="B181" s="97"/>
      <c r="C181" s="98"/>
      <c r="D181" s="99"/>
      <c r="G181" t="s">
        <v>184</v>
      </c>
    </row>
    <row r="182" spans="1:4" ht="12.75">
      <c r="A182" s="97"/>
      <c r="B182" s="97"/>
      <c r="C182" s="98"/>
      <c r="D182" s="99"/>
    </row>
    <row r="183" spans="1:7" ht="12.75">
      <c r="A183" s="97"/>
      <c r="B183" s="97"/>
      <c r="C183" s="98"/>
      <c r="D183" s="99"/>
      <c r="G183" t="s">
        <v>186</v>
      </c>
    </row>
    <row r="184" spans="1:4" ht="12.75">
      <c r="A184" s="97"/>
      <c r="B184" s="97"/>
      <c r="C184" s="98"/>
      <c r="D184" s="99"/>
    </row>
    <row r="185" spans="1:4" ht="12.75">
      <c r="A185" s="97"/>
      <c r="B185" s="97"/>
      <c r="C185" s="98"/>
      <c r="D185" s="99"/>
    </row>
    <row r="186" spans="1:7" ht="12.75">
      <c r="A186" s="97"/>
      <c r="B186" s="97"/>
      <c r="C186" s="98"/>
      <c r="D186" s="99"/>
      <c r="G186" t="s">
        <v>185</v>
      </c>
    </row>
    <row r="187" spans="1:7" ht="12.75">
      <c r="A187" s="97"/>
      <c r="B187" s="97"/>
      <c r="C187" s="98"/>
      <c r="D187" s="99"/>
      <c r="G187" t="s">
        <v>189</v>
      </c>
    </row>
    <row r="188" spans="1:4" ht="12.75">
      <c r="A188" s="97"/>
      <c r="B188" s="97"/>
      <c r="C188" s="98"/>
      <c r="D188" s="99"/>
    </row>
    <row r="190" ht="12.75">
      <c r="B190" s="56" t="s">
        <v>188</v>
      </c>
    </row>
    <row r="192" spans="4:7" ht="12.75">
      <c r="D192" s="78"/>
      <c r="E192" s="78"/>
      <c r="F192" s="78"/>
      <c r="G192" s="78"/>
    </row>
  </sheetData>
  <sheetProtection password="B338" sheet="1"/>
  <mergeCells count="39">
    <mergeCell ref="A10:J10"/>
    <mergeCell ref="A4:B5"/>
    <mergeCell ref="A6:G7"/>
    <mergeCell ref="A145:D145"/>
    <mergeCell ref="C186:D186"/>
    <mergeCell ref="C187:D187"/>
    <mergeCell ref="C188:D188"/>
    <mergeCell ref="C182:D182"/>
    <mergeCell ref="C183:D183"/>
    <mergeCell ref="C184:D184"/>
    <mergeCell ref="C185:D185"/>
    <mergeCell ref="D192:G192"/>
    <mergeCell ref="I174:J174"/>
    <mergeCell ref="I175:J175"/>
    <mergeCell ref="C179:D179"/>
    <mergeCell ref="C180:D180"/>
    <mergeCell ref="C181:D181"/>
    <mergeCell ref="G76:J76"/>
    <mergeCell ref="G100:J100"/>
    <mergeCell ref="G114:J114"/>
    <mergeCell ref="D136:G136"/>
    <mergeCell ref="A102:D102"/>
    <mergeCell ref="H17:J17"/>
    <mergeCell ref="H18:J18"/>
    <mergeCell ref="B18:D18"/>
    <mergeCell ref="A42:D42"/>
    <mergeCell ref="G42:J42"/>
    <mergeCell ref="A38:J38"/>
    <mergeCell ref="A25:J25"/>
    <mergeCell ref="A37:J37"/>
    <mergeCell ref="H16:J16"/>
    <mergeCell ref="B12:D12"/>
    <mergeCell ref="B13:D13"/>
    <mergeCell ref="H12:J12"/>
    <mergeCell ref="H13:J13"/>
    <mergeCell ref="F12:G12"/>
    <mergeCell ref="F13:G13"/>
    <mergeCell ref="B16:D16"/>
    <mergeCell ref="B17:D17"/>
  </mergeCells>
  <printOptions/>
  <pageMargins left="0.2362204724409449" right="0.2362204724409449" top="0" bottom="0" header="0.11811023622047245" footer="0.11811023622047245"/>
  <pageSetup horizontalDpi="600" verticalDpi="600" orientation="portrait" paperSize="9" r:id="rId2"/>
  <headerFooter alignWithMargins="0">
    <oddFooter>&amp;CSeite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Uwe</cp:lastModifiedBy>
  <cp:lastPrinted>2012-05-21T04:07:08Z</cp:lastPrinted>
  <dcterms:created xsi:type="dcterms:W3CDTF">2007-04-23T16:00:47Z</dcterms:created>
  <dcterms:modified xsi:type="dcterms:W3CDTF">2012-05-21T04:31:00Z</dcterms:modified>
  <cp:category/>
  <cp:version/>
  <cp:contentType/>
  <cp:contentStatus/>
</cp:coreProperties>
</file>